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ityoftacoma.sharepoint.com/teams/TeamPDSLongRangePlanning/Shared Documents/Neighborhood Planning/Cushman Substation/Social Pinpoint/Scenarios Survey/Results/"/>
    </mc:Choice>
  </mc:AlternateContent>
  <xr:revisionPtr revIDLastSave="516" documentId="11_54172E6EF1576F55640874C7261CA136EA91262E" xr6:coauthVersionLast="47" xr6:coauthVersionMax="47" xr10:uidLastSave="{01420FC7-1039-498A-ABEF-7CD8BAF89C11}"/>
  <bookViews>
    <workbookView xWindow="-110" yWindow="-110" windowWidth="19420" windowHeight="10420" tabRatio="719" firstSheet="18" activeTab="19" xr2:uid="{00000000-000D-0000-FFFF-FFFF00000000}"/>
  </bookViews>
  <sheets>
    <sheet name="A Q2 - Please tell us which o" sheetId="1" r:id="rId1"/>
    <sheet name="A Q3 - Please tell us which o" sheetId="2" r:id="rId2"/>
    <sheet name="A Q4 - Is there anything else" sheetId="3" r:id="rId3"/>
    <sheet name="B Q2 - Please tell us which o" sheetId="4" r:id="rId4"/>
    <sheet name="B Q3 - Please tell us which o" sheetId="5" r:id="rId5"/>
    <sheet name="B Q4 - Is there anything else" sheetId="6" r:id="rId6"/>
    <sheet name="C Q2 - Please tell us which o" sheetId="7" r:id="rId7"/>
    <sheet name="C Q3 - Please tell us which o" sheetId="8" r:id="rId8"/>
    <sheet name="C Q4 - Is there anything else" sheetId="9" r:id="rId9"/>
    <sheet name="D Q2 - Please tell us which o" sheetId="10" r:id="rId10"/>
    <sheet name="D Q3 - Please tell us which o" sheetId="11" r:id="rId11"/>
    <sheet name="D Q4 - Is there anything else" sheetId="12" r:id="rId12"/>
    <sheet name="P8 Q1 - Would you be willing t" sheetId="13" r:id="rId13"/>
    <sheet name="P9 Q1 - RaceEthnicity (Select" sheetId="14" r:id="rId14"/>
    <sheet name="P9 Q2 - Please list any specif" sheetId="15" r:id="rId15"/>
    <sheet name="P9 Q3 - Do you own or rent the" sheetId="16" r:id="rId16"/>
    <sheet name="P10 Q1 - Disability Identity (" sheetId="17" r:id="rId17"/>
    <sheet name="P10 Q2 - Please list ADA accom" sheetId="18" r:id="rId18"/>
    <sheet name="P10 Q4 - Additional language(s" sheetId="20" r:id="rId19"/>
    <sheet name="P10 Q3 - Primary language spok" sheetId="19" r:id="rId20"/>
    <sheet name="P10 Q5 - What is your ZIP Code" sheetId="21" r:id="rId21"/>
  </sheets>
  <definedNames>
    <definedName name="_xlnm._FilterDatabase" localSheetId="20" hidden="1">'P10 Q5 - What is your ZIP Code'!$A$4:$A$283</definedName>
    <definedName name="_xlnm.Extract" localSheetId="20">'P10 Q5 - What is your ZIP Code'!$D$4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21" l="1"/>
  <c r="L8" i="21"/>
  <c r="K22" i="21"/>
  <c r="K4" i="21" a="1"/>
  <c r="K4" i="21" s="1"/>
  <c r="E4" i="21" a="1"/>
  <c r="E4"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<sst xmlns="http://schemas.openxmlformats.org/spreadsheetml/2006/main" count="1161" uniqueCount="682">
  <si>
    <t xml:space="preserve">Cushman and Adams Future Use Study - SCENARIOS Online Open House </t>
  </si>
  <si>
    <t>Please tell us which of the following site uses you LIKE in this scenario (select all images that apply):</t>
  </si>
  <si>
    <t>Choice</t>
  </si>
  <si>
    <t>Responses</t>
  </si>
  <si>
    <t xml:space="preserve">(Purple) Public Use in Cushman Building </t>
  </si>
  <si>
    <t xml:space="preserve">(Light Green) Active Open Space on Cushman Site </t>
  </si>
  <si>
    <t xml:space="preserve">(Orange) Residential with Mixed-Use on Cushman Site </t>
  </si>
  <si>
    <t>(Orange) Ground Floor Leased Space on the Cushman Site</t>
  </si>
  <si>
    <t>(Dotted Purple) Public Use and Leased Space in the Adams Building</t>
  </si>
  <si>
    <t xml:space="preserve">(Dark Green) Passive Open Space on Adams Site </t>
  </si>
  <si>
    <t>(Light Green) Active Open Space on Adams Site</t>
  </si>
  <si>
    <t>(Light Green) Adams Street Vacated and Used as Active Open Space</t>
  </si>
  <si>
    <t>Answered</t>
  </si>
  <si>
    <t>Skipped</t>
  </si>
  <si>
    <t>Please tell us which of the following site uses you DO NOT LIKE in this scenario (select all images that apply):</t>
  </si>
  <si>
    <t>Is there anything else you’d like to tell us about Scenario A?</t>
  </si>
  <si>
    <t>Response</t>
  </si>
  <si>
    <t>Skatepark or skate spaces are needed in this community!</t>
  </si>
  <si>
    <t>I would love to see a skatepark in my neighborhood!</t>
  </si>
  <si>
    <t xml:space="preserve">This is great! I am most interested in the city continuing to invest in public use spaces, like a public skateboarding space mixed with green space. </t>
  </si>
  <si>
    <t>I wish the mixed use residential could be more in keeping with the surrounding neighborhood if it happens at all. Lower scale would be preferred. More than 30ft  Multi family Development should be concentrated in the designated mixed use center of proctor.</t>
  </si>
  <si>
    <t>Skate spaces</t>
  </si>
  <si>
    <t>The playground design pictured for "active open space" at the Cushman site is pretty bleak. I am not opposed to "active open space" conceptually, but definitely woukd be disappointed if thst was the final result.</t>
  </si>
  <si>
    <t xml:space="preserve">This is not my favorite scenario. Orange on Adams site seems more appropriate. How high is the mixed use? most houses are 1 story in the area. Those 1 story houses make up some of the most affordable houses in the neighborhood and it feels wrong to put something like that there. Larger scale multi family housing should be concentrated in Proctor Mixed Use Center. </t>
  </si>
  <si>
    <t>I believe this scenario is my favorite. The more park-like open space, and community space the better in my opinion</t>
  </si>
  <si>
    <t>If the housing is less block like and more house like…even tiny houses, I am all for it,</t>
  </si>
  <si>
    <t>There is far too little dark green passive open space, which is much needed in this dense neighborhood long with space for more trees. Multi-story buildings should ONLY be allowed on the Adams open space site, well away from the Cushman building. Ideally put them across Proctor at the Proctor Community Garden and move and enlarge the community garden space at the Adams open space.</t>
  </si>
  <si>
    <t xml:space="preserve">The development of the Cushman site in Tacoma raises substantial concerns, particularly given Tacoma’s history with inadequate urban planning surrounding high-density apartment buildings. As we consider adding more residential units to our city, we must carefully evaluate the potential negative impacts on surrounding communities—especially given our recent track record with similar developments.
1. Insufficient Parking Planning and Neighborhood Overflow:
In the past, apartment developments in Tacoma have often been approved with limited or insufficient parking provisions. This oversight has forced apartment residents to park on neighborhood streets, overloading local capacity and creating tension with longtime residents. Parking availability affects the daily quality of life for all who live in the area, and when it’s inadequate, the impact falls not only on new residents but on established neighbors who suddenly find themselves competing for street parking near their homes. Building another high-density housing project without rectifying these oversights would exacerbate these issues and would be disrespectful to the residents who have been living with this challenge for years.
For example, consider areas like Stadium District or Hilltop, where recent apartments have turned once-quiet streets into veritable parking lots. Commuters, local workers, and apartment dwellers alike struggle to find parking, often circling for blocks, while neighborhood homeowners lose any hope of readily accessible street parking. If the Cushman site proceeds with development under similar guidelines, it’s foreseeable that this cycle will repeat itself.
2. Unpaid Impact Fees on Essential Infrastructure:
Historically, Tacoma has allowed several developers to skirt necessary impact fees intended to support essential infrastructure, such as sewage, stormwater systems, and road improvements. Impact fees are critical for ensuring that the city’s infrastructure keeps up with the population growth that new developments bring. When developers don’t pay these fees, the city’s ability to upgrade or expand infrastructure is hampered, leading to long-term issues that affect everyone.
For example, stormwater management systems in Tacoma are already stretched, and the aging sewage systems frequently struggle to keep up. This has led to sewage overflows and pollution issues that endanger both the local environment and public health. By approving developments without requiring full impact fees, Tacoma effectively forces taxpayers to cover the cost of infrastructure upgrades that should be borne by the development itself. If the Cushman site is to be developed, impact fees must be required to ensure that essential infrastructure can support the additional population.
3. The Broader Impact on Neighborhood Character:
The Cushman site lies within a neighborhood that has retained a unique character and balance of residential and community space. Developing it without a mindful approach risks disrupting this balance. High-density projects are, by nature, transformative to the character and feel of a neighborhood, especially when parking and infrastructure are not adequately addressed. Residents around the site have a right to expect that their concerns will be fully considered in any development plans and that adequate investments will be made to preserve the livability of their community.
Conclusion:
Until Tacoma is able to address its history of parking shortages, uncollected impact fees, and overstretched infrastructure, further high-density developments—especially on sensitive sites like Cushman—should not proceed unchecked. Instead, Tacoma needs to establish clear, enforceable guidelines that guarantee new projects are self-sustaining and do not place an undue burden on the city’s existing residents. The Cushman site should only be developed if it is done in a way that respects the rights of current neighborhood residents, with adequate provisions for parking, infrastructure fees, and the preservation of neighborhood character. Otherwise, this project risks replicating past mistakes, to the detriment of the entire community.
</t>
  </si>
  <si>
    <t>Can the south half of Adams be a shared street? And the housing makes more sense to me next to the Adams building than along all of Washington. Maybe the south half of Washington can be housing? And for both spots, since it's a neighborhood and not a mixed use center, the smaller housing (yellow) seems more appropriate.</t>
  </si>
  <si>
    <t xml:space="preserve">Please ensure these units are affordable housing ONLY. We have an urgent housing crisis and need to be welcoming everyone into out neighborhood and not just super high rents or home prices like Proctor Flats. Please ensure the ground floor of these mixed-use residential include leased space for retail. We should be utilizing the rooftops of both the substations and the new mixed use for  green spaces and terraces to enjoy the amazing views. Please put a YMCA in this facility and include a pool and incorporate tennis and pickleball courts. Please transform the Cushman substation with dedicated Makers space for local businesses to produce and sell their products. </t>
  </si>
  <si>
    <t>Generally, I and most residents are in favor of a public community center and park space.  If residential units are req'd, low-scale is a requirement.  I'm also concerned about the safety of access from N. 21st St -- the street needs to be redesigned asap and shouldn't wait for the Cushman/Adams development.  I understand the consulting engagement is focused on just this property, but as was brought up repeatedly in the workshop on Sat 10/28, the needs of the surrounding neighborhoods/Proctor have to be considered. 
Toward the end of the workshop, I heard a proposal to swap the location of new residential units from the Cushman/Adams site to the community garden, but that raises a few questions/concerns.  I'd like to learn more, but my current thought is it would cost much more to develop (with no utility/sewer infrastructure in place today), wouldn't be a big enough space to build low-scale residences with ample parking, and most importantly, would also add another new building/structure to an area that is currently 'green space,' while the Cushman/Adams property is an existing structure/pavement.  Again, I'm open to hearing more but back to my other concern and related proposal for improved traffic safety in the area.  
N. 21st is the only 4 lane east/west through-street in the North end neighborhoods and it strangely is 4 lanes only from Pearl to Cushman -- that doesn't seem to offer a long enough stretch to make much difference during higher traffic volumes.  The lanes are narrow and extend right to the front yards of the homes.  If you inadvertently step off the curb, you could easily be hit as there are no shoulders at all.  The residents on that street have traffic speeding right next to their front doors, can't safely maintain/mow their grass/gardens adjacent to the street -- that tall grass growth makes it even more difficult to see oncoming traffic when you are entering N. 21st from a side street, which again, has no room for error.  The lanes are narrow and an Amazon or UPS truck literally take the entire width of a lane and often encroach on the other lane. The majority of drivers exceed the 30 mph speed limit by at least 10 mph and pass each other at higher speeds.  Many accidents occur from cars trying to enter from side streets and at the Proctor intersection.  
Given the limited parking and our interest in reducing the need for cars in the area, bike lanes would be a tremendous improvement in general, not just for bike access along N. 21st and to the Cushman site, but also to improve safety with a bit of a shoulder and the removal of the right lane of cars racing right against yards and sidewalks; (some of the street has sidewalks).  
This street safety proposal doesn't need to wait for the Cushman site redevelopment as restriping the street doesn't cost much and would bring immediate value.  I'd asked the city to  explore this option and start with a speed study a year ago; I've followed up with John Hines who has inquired but I can't get an ETA for a traffic impact or speed study.  
Again, a holistic approach is an important consideration for this project. 
Thank you for your support to bring these projects to reality!
Deb Anderson, debander33@gmail.com
3921 N. 19th (on the corner of Madison)</t>
  </si>
  <si>
    <t xml:space="preserve">I feel there is already adequate retail space in Proctor and there are multiple vacant spaces as well as lots of vacant space in the retail spots near Terrys and Gardensphere, as well as too much open space at Point Ruston farmers market, so that should not be a focus or emphasized here. I just don’t see it being very successful and may negatively impact the other areas. Adam’s is a great option for affordable housing with limited retail and beautiful public outdoor and some public indoor space as it is super spacious. I do hope this results in better transit options in the Proctor area!! I think it should connect to the “hot spots” on the North End like Proctor and 6th Ave and the Tacoma dome transit center. </t>
  </si>
  <si>
    <t>No residential space!</t>
  </si>
  <si>
    <t>Strongly interested in having a dog park!</t>
  </si>
  <si>
    <t>Consider moving the community garden at the corner of Proctor and N. 21st to the Adams site, across the street from the Cushman substation, and build low income housing on that corner at N. 21st and Proctor.</t>
  </si>
  <si>
    <t>The small size of the passive space at the Adams site makes it essentially unusable. I would rather see more active green space on the Adams side (which could be a splash pad or something similar) and passive green space on the Cushman site. Very limited dual use could be acceptable at the Adams site since it's smaller, but the specifics will be the deciding factor for me.</t>
  </si>
  <si>
    <t>As the area gains more residents the need for open space is more desireable</t>
  </si>
  <si>
    <t>I would like to see almost all passive open space vs. active open space on the Cushman site and active open space on the Adams site.  I am opposed to any residential buildings being constructed on the Cushman site or Adams site. Instead, I propose moving the community garden from N. 21 &amp;amp; Proctor to the Adams site and building low income housing at the current location of the Proctor community garden.</t>
  </si>
  <si>
    <t>NO MORE apartments in this area!</t>
  </si>
  <si>
    <t>This is not a big site.  It cannot do everything well.  This is Tacoma’s chance to create something wonderful—a beautiful public building set in beautiful surroundings that is open to all.  
If we try to include mixed-use buildings, then we’re left with scraps of open land.   We are already surrounded by concrete, streets, and roads, and as our city gets more and more built up, we need more green spaces that ALL residents have access to.   We already have enough commercial areas—can we please emphasize community and public use.</t>
  </si>
  <si>
    <t xml:space="preserve">This  scenario most captures my hopes, tho' I had to do considerable mental gymnastics to get there.
We have an opportunity to do something magnificent with this site and these buildings.  As a city, we need more well-located permanently affordable housing.  Some leased commercial under high density apartments could help, but we need that element of affordability up front and permanent.  For a safe and attractive area, we need population and activity -- vacating Adams and creating an attractive pedestrian area would help.  The Cushman building itself is a challenge with the 10,000 sq ft footprint -- I would love to see daycare centres, an art hub, non-profit oranizations. . .  uses that are not just commercial leases, but that feed back into the community.
</t>
  </si>
  <si>
    <t>This Concept lacks the community support shown for a Community Center and Park. Remove the Housing and show a concept that provide a Community Center and Park based on the Public Comments received to date by the outreach of the Community.</t>
  </si>
  <si>
    <t xml:space="preserve">The residential is taking up too much of the space. I’d prefer a Community Center and Park. I’d there has to be residential out it on the Adams site. </t>
  </si>
  <si>
    <t xml:space="preserve">Do not like apartments, area is already too congested.  </t>
  </si>
  <si>
    <t>The city of Tacoma is still falling short of its stated goals for tree cover.   This is a prime space to add to the city's tree cover.  Why would you offer scenarios that basically eliminates much of the land area for trees?  Also, it is my understanding that the Cushman Bldg is on both the city's historic register and the national historic register.  What I see here are uses that degrade the architecture and history of the building.  Your suggestions would render the building unrecognizable as its' history needs to reflect.</t>
  </si>
  <si>
    <t>I do not think this small area is a good place for any housing.</t>
  </si>
  <si>
    <t xml:space="preserve">Residential mixed used should have more floors and low income / supported housing options </t>
  </si>
  <si>
    <t>Really want to see this site developed into an asset for the neighborhood - open space, active commercial use AND a housing element</t>
  </si>
  <si>
    <t xml:space="preserve">NO mixed use residential buildings with apartments. This space should be more like a park, with places for people to enjoy, particularly families. Some sort of shops or public use in the existing Cushman building only. NO to this scenario. </t>
  </si>
  <si>
    <t xml:space="preserve">The North End needs its own park and community center, including a senior center. It does not need the mixed use mess that Proctor has become. I don't recall any community meeting sheet housing was requested for this site; please remove it from the concept. 
</t>
  </si>
  <si>
    <t>Remove housing component
Create a completely public space</t>
  </si>
  <si>
    <t xml:space="preserve">There are plenty of housing options popping up in the north end, please drop that consideration and focus on community center options.   Revenue can be created by offering limited use businesses.
</t>
  </si>
  <si>
    <t xml:space="preserve">It all looks good to me </t>
  </si>
  <si>
    <t xml:space="preserve">We need more park space and a community center </t>
  </si>
  <si>
    <t>This Concept lacks the community support shown through public outreach, support for a Community Center and Park. Please remove the Housing component shown and provided concept that shows a publicly owned Community Center and Park, a concept that would support housing in our city. All parts of the our city deserve community centers and more public open space.</t>
  </si>
  <si>
    <t>Absolutely no allowance for parking seems tragic for any businesses that might want to lease space on the ground floor of the housing.  I would support carving out some SHORT TERM (30-60 minute?) parking on the site.  I'm  concerned that the size/scale of the housing will dwarf the Cushman building, which I think should remain a worthy historical venue.  Any proposal should EXPLICITLY include PUBLICLY-OWNED Community Center and Park space.</t>
  </si>
  <si>
    <t>Absolutely vacate Adams street and make active open space</t>
  </si>
  <si>
    <t xml:space="preserve">Reminds me of Pioneer Park in Puyallup, which is a beautiful, active community center. I think this would be a great boon to the community. </t>
  </si>
  <si>
    <t xml:space="preserve">Making the space available for non-profits and community use is key. And this means it should not be approached as a "cash cow." I'm ok with SOME higher-paid entities subsidizing the space so other entities that cannot afford high price tags can use it. The space MUST be available for multi-use and for the immediate community to GATHER. </t>
  </si>
  <si>
    <t xml:space="preserve">If residential is proposed on the east side of the site, at least one (if not multiple) pedestrian connections should connect N Washington to the main Cushman building. Very important to consider shading impacts from any new mixed-use development.  Vacating Adams St should be a top priority, as it's not needed and could provide a huge open space area. </t>
  </si>
  <si>
    <t>I am against housing at this site. North Tacoma already has some of the most dense housing in the city. I have no faith that this housing would be affordable or appropriate or add to the community in any way. Proctor has lots of density and another large apartment going in at the key bank site</t>
  </si>
  <si>
    <t>Too many apartments. Due to the large private residential ratio, Green space would be primarily used by residents and may not be outwardly welcoming to non-residents.</t>
  </si>
  <si>
    <t xml:space="preserve">There needs to be some attention paid to potential parking and traffic issues. </t>
  </si>
  <si>
    <t>Not liking the Residential part of Scernaruo A</t>
  </si>
  <si>
    <t xml:space="preserve">I like that there is a mix of uses and not all residential but does provide some housing. </t>
  </si>
  <si>
    <t xml:space="preserve">More passive open space. Less mixed residential and commercial. Maximize public use of the entire site </t>
  </si>
  <si>
    <t xml:space="preserve">Looks fair, but too much leased space. 1 to 2 leased spaces on ground floor of Cushman is ok for refreshments (drinks, snacks, ice cream in summer) with historical displays of Cushman around on walls.  Classrooms and meeting rooms upstairs would be great for the public to reserve. The whole thing would be ruined with ANY residential.  No parking is mentioned. Please don't put lack of parking on the neighborhood. More passive green space with park benches around. Lots of trees (like Wright Park has) is good. </t>
  </si>
  <si>
    <t xml:space="preserve">The type of “active open space” matters a lot. Does this neighborhood need another splash pad? No. Could it use some culture—absolutely </t>
  </si>
  <si>
    <t>It is centrally located in an area without adequate public spaces.  We have no community center in the North End neighborhood.  It is an ideal spot to build/convert to one.</t>
  </si>
  <si>
    <t>Could Adam’s building be more residential? Not sure more public space is needed</t>
  </si>
  <si>
    <t>I'm a little Disturbed that this scenario has almost zero passive dark green open space. We know that Tacoma has the lowest tree canopy from Vancouver, Washington to Bellingham and here's an opportunity to plant a Grove of Evergreen trees and help make up for our loss of canopy and provide habitat for birds throughout the year. With all the deciduous trees that Tacoma has been planting, doesn't take into consideration that songbirds need Evergreen trees to winter over successfully. Successfully. A tree without any leaves does not provide protection from the cold and the wind for the wildlife. Tacoma repeatedly seems to miss the mark over and over again when it has every opportunity to create something unique and different and yet we don't. This is an opportunity for passive green space, let's use it</t>
  </si>
  <si>
    <t xml:space="preserve">No leased spaces. Keep it park and community based </t>
  </si>
  <si>
    <t>Please make this a public space for all to enjoy and use! No apartments please.</t>
  </si>
  <si>
    <t xml:space="preserve">More housing </t>
  </si>
  <si>
    <t xml:space="preserve">I like the incorporation of the street between Cushman and Adams. I think prioritizing public use is important, but recognize the need for additional housing. I support the housing in this scenario as long as they are affordable. </t>
  </si>
  <si>
    <t>I think that if there is affordable housing mixed with public use and public activity it will help folks in the affordable housing aspect in multiple ways. First by keeping folks deterred from doing shady stuff via public accountability, but also by offering ways to stay busy and to integrate with the community, which is important due to the stigma around affordable housing and social isolation often practiced by folks who find themselves in need of affordable housing. Mixed use of the space would offer solutions for these issues on numerous levels.</t>
  </si>
  <si>
    <t>Yes, if you are going to build apartments then you have to have enough parking spaces in the building for all cars to park, so they won't park on the streets.  This is the mistake that is made over and over again with the apartments in Tacoma, certainly in Proctor.  Now it is hard to find a parking space.  I would say NO to the apartments.</t>
  </si>
  <si>
    <t xml:space="preserve">Ground floor commercial won't be viable on Washington and I question the viability of mixed-use at this location.  Is there an economic study that indicates viability at this location?  Once the mixed-use fails, we'll be left with just apartments.  Residential should not occur at the site without a guarantee of below grade parking and 100% ground floor commercial uses beneath any residential.  The recent proctor building was "mixed use" but doesn't include any commercial activity on the ground floor.  Just a building lobby and ground level parking.  </t>
  </si>
  <si>
    <t>As a neighbor to this site, there is no scenario that doesn't include housing that I can support. The site MUST have housing.</t>
  </si>
  <si>
    <t>I am opposed to residential use.</t>
  </si>
  <si>
    <t>I would not want anything more than low-scale residential on the Cushman site. We need as much of that site for open space use as possible.</t>
  </si>
  <si>
    <t xml:space="preserve">Scenario A would be most beneficial if the Cushman and Adams structures are turned into some sort of destination (i.e. Museum, Gallery, Market Hall, etc.)
There has to be a reason for people to visit the area, residential and commercial spaces don't turn Cushman/Adams into a destination for anyone other than residents. </t>
  </si>
  <si>
    <t xml:space="preserve">Vacate Adams street to make the possibilities more realistic as the the default. </t>
  </si>
  <si>
    <t>I think the active open spaces in this scheme are too large. 21st Ave is an arterial street and so it doesn't feel like the active open spaces should be on 21st. I think it would be best to have the residential/commercial building wrap along 21st and Washington, then have the open space be protective behind them. Vacating Adams Street will help invite people behind the commercial space and find the other open space in front of the Cushman site.</t>
  </si>
  <si>
    <t>I like the idea of the open street on Adams and developing the east side of the lot on N Washington St. If this scenario proceeds, an additional signals should be installed on to promote traffic safety.</t>
  </si>
  <si>
    <t>In all of the layout scenarios, my primary interest is in providing green stormwater infrastructure and complete street designs.  The space should not just be welcoming inside the parcel, but should provide safe access to and from the site, prioritizing walkability, tree canopy (urban heat relief), and stormwater management. I'd like to suggest investigating a co-working space, that could be an amenity to the surrounding community who may have working from home capacity restrictions at their own homes.</t>
  </si>
  <si>
    <t xml:space="preserve">Love the amount of open space. (Pickleball courts?) </t>
  </si>
  <si>
    <t xml:space="preserve">This scenario would shade the existing houses across Washington street for half the day.  The housing if we have to have any should be built on the Adams site where it would impact less existing homes. </t>
  </si>
  <si>
    <t>No residential</t>
  </si>
  <si>
    <t>More commercial and business use needed! Vendor spaces outdoor and indoor!!</t>
  </si>
  <si>
    <t xml:space="preserve">We’d love to see an museum or other community spaces in the cushman building.we don’t need more residential in our neighborhood    We are already overrun with student housing and inadequate parking.  Increased traffic is not pedestrian friendly.  </t>
  </si>
  <si>
    <t>The city of Tacoma has very little open space remaining . This site gives the city a unique opportunity to serve a residents of the local and surrounding areas with green spaces, added tree cover, and a community center. The immediate area is already experiencing increased density and increasingly scarce parking and, while this project seems to indicate that added housing should be "affordable," other recently added apartment buildings have not resulted in affordable units. As a result, I support uses for passive and active community spaces and even leased space in community center-like or public use space, but do not support housing or ground-level retail space.</t>
  </si>
  <si>
    <t>Density is rapidly increasing in north tacoma. This is one of our only opportunities to create public open space. Why on earth would we put housing here - after all hasn't the city rezoned a bunch of neighbourhoods for higher density? We may never again get the chance to create a park in the increasingly dense north end.</t>
  </si>
  <si>
    <t>I prefer this option!</t>
  </si>
  <si>
    <t>Should be a TPU museum, a small community room.  Balance should be passive park with native species.</t>
  </si>
  <si>
    <t>I like this one the best as it had the most green space, i do not like adding all the roads with the other options. Please consider adding mixed use with restaurant options!</t>
  </si>
  <si>
    <t>This is easily the best option presented.  Maintains the most open space, reuse of Cushman building for public use, enables the most housing to be added, and does not add cars to the mix for no good reason.</t>
  </si>
  <si>
    <t>Keep it public use - no housing</t>
  </si>
  <si>
    <t>Looks awesome!</t>
  </si>
  <si>
    <t>Public use of Cushman and Adams sounds good in theory and ideologically. But in practice it would become under utilized space. We already have TONS of public use space that goes mostly unused. Our family frequents our local libraries and existing community centers (Peoples, Eastside, Star center, etc). And they are great. But they are also mostly unused. Very often we're the only people there or only  a handful of other people are there. Most of the time the rooms and public areas are EMPTY. So while dedicating Cushman to public use sounds nice, it also would be a wasted opportunity. We already have an excess capacity of public space. Maximal utility for the public will be found by opening Cushman to private enterprise.</t>
  </si>
  <si>
    <t>This sounds great!</t>
  </si>
  <si>
    <t xml:space="preserve">Too much of this valuable land is set aside for active open space. Program more of the space and leave some that relates well to the programmed spaces. </t>
  </si>
  <si>
    <t xml:space="preserve">The residential building(s) that is placed in should match the architecture and scale of the Cushman Substation. </t>
  </si>
  <si>
    <t>This area already has a number of active open spaces, more passive spaces would serve as a better balance.</t>
  </si>
  <si>
    <t xml:space="preserve">I have followed this project for years now and the gaslighting comment that you add about Some people strongly asking for housing is so patently data wiping. We have collected overwhelming evidence for years showing less than 1% of all respondents actually want this.  I highly advise you refrain I. The future from adding that to fulfill your own goals which are NOT in sync with the publics </t>
  </si>
  <si>
    <t xml:space="preserve">Best option </t>
  </si>
  <si>
    <t xml:space="preserve">Trade some active open space to passive open space. </t>
  </si>
  <si>
    <t>It looks like a community place. I like it!</t>
  </si>
  <si>
    <t>No</t>
  </si>
  <si>
    <t>Dog park please</t>
  </si>
  <si>
    <t>This seems like an awesome project that helps meet the needs of the community in a well rounded way!</t>
  </si>
  <si>
    <t>I wish this plan would actually include even more housing. The area where the street is being removed could be another mixed-use building and the green space between the two mixed-use buildings would then make a *fantastic* spot for a plaza. In general, I think that Tacoma could really use some plazas as third places.</t>
  </si>
  <si>
    <t xml:space="preserve">The residential and leased areas should be below market rates to help reduce barriers to accessibility </t>
  </si>
  <si>
    <t xml:space="preserve">Maintain as much open space as possible and maintain historical buildings. </t>
  </si>
  <si>
    <t xml:space="preserve">Lack of road addition and leisurely outdoor spaces </t>
  </si>
  <si>
    <t>How about using the purple public space for restaurant space and using the vacated Adam’s street as a one way parking/stroad ?</t>
  </si>
  <si>
    <t xml:space="preserve">We need more housing and this looks like a great opportunity to add needed housing in a neighborhood hub. </t>
  </si>
  <si>
    <t>Need more housing</t>
  </si>
  <si>
    <t>I like this scenario the most. Proctor needs more affordable housing and mixed use with a public facility.</t>
  </si>
  <si>
    <t>The Adams St active open space option would benefit from a pedestrian/bicycle path, properly separated from active space.</t>
  </si>
  <si>
    <t xml:space="preserve">Why are you trying to jam housing down our throats in this situation? It makes no sense, would not end up being affordable, and whatever quantity would not positively affect rental issues in this community; furthermore it would create inequity in site access. </t>
  </si>
  <si>
    <t>This concept lacking a Publicly owned Community Center and Park. This is the suggestion noted by the majority of residents asked for a suggested reuse of the site. Why are we not seeing a concept just a Community Center and Park on these sites.  We don't need another for profit housing block. A community center and park would serve the whole community.  We need a concept that serves the many not the few.</t>
  </si>
  <si>
    <t>This concept lacking a Publicly owned Community Center and Park. This the suggestion noted by the majority of residents asked today, we should have at least one clean concept for a Community Center and Park.  Housing is not needed on these sites; a community center and park would serve those in housing around the site. We do not need another developer driven solution to make a few richer, we need a solution that serves the many.</t>
  </si>
  <si>
    <t>If you drop the housing use and label the buildings as a community center than perhaps, you're on the right track. The site is too small to share it with investor housing blocks.</t>
  </si>
  <si>
    <t>I like the open space and public use but not the housing component.  I would prefer a Publicly owned Community Center and Park for the whole site.  It would have a greater positive impact on the surrounding community and city than cutting the property into several small parcels of land.</t>
  </si>
  <si>
    <t>Removing or repurposing this space for residential use will erode the community’s access to the benefits of a shared space. I urge you to reconsider this plan and prioritize the preservation and improvement of public spaces for the good of Tacoma’s residents and future generations.</t>
  </si>
  <si>
    <t>I don't like the housing shown, especially if its 4 stories tall.</t>
  </si>
  <si>
    <t>Scenario A appears to meet the largest request from the community- a public space. The residential space concept is possible, assuming it is affordable housing. If there is to be housing on the site, which many people believe is not appropriate for a project of this size, it should not be a place where only the wealthiest people can afford to live- because Proctor already is. It will obviously be a place that many people would like to live, and any developer would prefer a fast return on investment, but the goal of this site is at odds with those desires. The PUBLIC is who this site is for, not those who would use it to enrich themselves.</t>
  </si>
  <si>
    <t xml:space="preserve">Build a park with an indoor pool. Please. </t>
  </si>
  <si>
    <t>Other then the large housing area this could be okay, if we add a community center and show possible additions to meet metro parks concerns.</t>
  </si>
  <si>
    <t xml:space="preserve">Prioritize housing </t>
  </si>
  <si>
    <t>Develop a senior center in Cushman allow parking and transit access</t>
  </si>
  <si>
    <t>Public space, community usage should be priority. Housing belongs elsewhere - not on this site!</t>
  </si>
  <si>
    <t xml:space="preserve">I am not supportive of more residential building in this space. North Tacoma deserves a community center similar to what is offered in the four other main parts of Tacoma. </t>
  </si>
  <si>
    <t>I like that it seems to be a good mix since my main concern is losing the architecture of the buildings. So I like that A keeps that</t>
  </si>
  <si>
    <t xml:space="preserve">As much park and open space as possible.  We don't have a park and we need more open space. Turn the building into a day care center </t>
  </si>
  <si>
    <t xml:space="preserve">Do NOT want residential use in this space. It was originally proposed for a community public use as a center and park and that is a greater value to the community as a whole while maintaining and preserving the building structure that is there. Our community needs more community space to come together NOT more residential dense living similar </t>
  </si>
  <si>
    <t>Scenario A:  Heading slightly in the right direction with some green space and some community space, but overall looks like a free-for-all and more of the same old thing that Tacoma is trying to force us into:  Housing and more housing with retail and no room to breathe.</t>
  </si>
  <si>
    <t xml:space="preserve">Why don't we see an option of a combo 'light' green/ 'dark green' with community use space. Please regroup and listen to the community! </t>
  </si>
  <si>
    <t>How about a community center. None in the area.</t>
  </si>
  <si>
    <t>I don't think a residential project is appropriate for the property. Its best served as a community center space and park.</t>
  </si>
  <si>
    <t>Is public space the same as a community center?</t>
  </si>
  <si>
    <t xml:space="preserve">Strongly oppose and dislike residential use of any kind on this site.  
Greatly favor public use inside and passive green space outside. </t>
  </si>
  <si>
    <t xml:space="preserve">Parking and keep the integrity of the building. Don't like that those houses would have limited/no alley access. </t>
  </si>
  <si>
    <t>I'm excited about the community oriented and active use spaces.</t>
  </si>
  <si>
    <t>Don’t destroy this site with housing. This is where we could have a gathering space for the community.</t>
  </si>
  <si>
    <t>This scenario seems best for preserving community use while adding some residential units</t>
  </si>
  <si>
    <t>Think "Wallingford Center" in Seattle--marvelous use of space!</t>
  </si>
  <si>
    <t xml:space="preserve">I think that the dark green area  that indicates the passive green space is WAY too small. I think that the area around Cushman (that is designated for active open space and residential and mixed-use), should be passive open space. We would greatly benefit from having a park-like setting (passive setting) within our growing Proctor neighborhood- a quiet place to sit or stroll along a wooded path on a warm summer day. Also, I strongly object to using any of the Cushman and Adams sites for either Residential and Mixed Use, Residential in exiting building or Low-Scale Residential. My reasoning is that the Proctor Mixed-Use Center already has 3, 6 story apartments buildings and  one more 6 story planned on the current site of the Key Bank. Therefore, with so many large, multi-family dwellings in this neighborhood of modest one and 2 story homes, it's imperative to use the Cushman and Adam sites to mitigate for our increased density by creating MORE green space. For our mental and physical health, it's essential that we work to increase our tree canopy for current and future generations to enjoy. There needs to be more emphasis on finding OTHER areas within our city to build more multi-family apartment dwellings - such as Westgate North and South. Why aren't 6 story apartments being constructed there?  </t>
  </si>
  <si>
    <t xml:space="preserve">Opposed the orange ..residential. all for public use for classes, indoor and outdoor entertainment and possibly Cafe outdoors
</t>
  </si>
  <si>
    <t xml:space="preserve">The more public space, the better. I would also like a food hall. </t>
  </si>
  <si>
    <t xml:space="preserve">More dark green/passive space please. </t>
  </si>
  <si>
    <t>Why do we need housing when there are 4 new multiplex buildings at Proctor and N 26th?</t>
  </si>
  <si>
    <t>Community Center and Park space is what we need.</t>
  </si>
  <si>
    <t>I don’t think we should use the site for housing, we need community services and open space for the surrounding city neighborhoods.  Change the housing to park/open space.</t>
  </si>
  <si>
    <t xml:space="preserve">Building the city could rent for events/activities . Restrooms accessible to non building use activities. Small fenced off leash dog area. Picnic table area. Small area with swings or other toys for kids. PARKING.No residential buildings. </t>
  </si>
  <si>
    <t>Keep the existing building as a focal point on the site</t>
  </si>
  <si>
    <t>No residential
Please use the site for public use and community center.
I do not believe the City is listening to the residents of Tacoma.</t>
  </si>
  <si>
    <t>I'm always for mixed residential because its more efficient creates more housing and help small business owners. I don't like the idea of an active open space on Adams site since there already is an active space in Proctor and the college.  Parks are always nice. Active open spaces are nice if  they are public and provide running trail. Please don't do skate parks, its very limited. There are little to no dog parks in the  area. I always recommend a good dog park! Public use is very nice, I do like the idea of history of the site, however, the question of how useful is that is something that comes to mind. I do feel like mixed residential is the best. It could add a nice little area where people could spend mornings when Proctor as Proctor gets overcrowded. I prefer more housing to affordable housing.</t>
  </si>
  <si>
    <t>NO TO APARTMENTS, CONDOS, single dwelling homes.   NO commercial busnesses</t>
  </si>
  <si>
    <t>This survey is confusing and misleading.  The public has spoken clearly that they would like to see the Cushman/Adams site as a Public Use site in its entirety.  To elaborate, the Cushman building should be left standing and should not be turned into residences of any kind.  This should remain a public use site.</t>
  </si>
  <si>
    <t>I was thinking more align to a public park and open space with an event center or community center.  I am surprised to see all the concepts have a housing component since that is not what I would like for this site and frankly not what I heard the site would become.  Of the four concept, if you lose the housing and replace it with park land then it would be acceptable.  Could we see a Community center park concept? Without that as a choice I don’t think this is truly an open conversation on how to use the city as a center point of the community/</t>
  </si>
  <si>
    <t xml:space="preserve"> I strongly dislike the concept of Orange (residential) on Washington Street.  Unfortunately, I don't believe any of these concepts represent the vision for this site expressed by the community or at least the one expressed during the communities' efforts to collect suggestions over the last seven years. None of the concept currently presented show a Publicly owned Community Center and Park as a standalone concept. A concept suggested by the community by which the other concept can be judged. Without this comparison there is no good answer to which concept is best, there is just the least objectionable concept.  While the concepts do show open space and public use, they all have a housing component taking up portions of the site. Housing was low on the list of suggestions received for this site prior to this study. If the community truly has a say in this selection process, we should have a concept that matches our dreams for the site without the addition of uses by the city that have not shown support from the community. We need a clean concept, one that shows a Community Center and Park, not a limited group of similar suggestions.  Please listen to the people of Tacoma.  We want a Park and possibly a Community Center.  </t>
  </si>
  <si>
    <t xml:space="preserve">More passive green space and less active residential!  This plan would have large negative impact to residents living on Washington St!!!  It would be nice to keep the Cushman Building open to the public. Unfortunately, I don't believe any of these concepts represent the vision for this site expressed by the community or at least the one expressed during the communities' efforts to collect suggestions over the last seven years. None of the concept currently presented show a Publicly owned Community Center and Park as a standalone concept. A concept suggested by the community by which the other concept can be judged. Without this comparison there is no good answer to which concept is best, there is just the least objectionable concept.  While the concepts do show open space and public use, they all have a housing component taking up portions of the site. Housing was low on the list of suggestions received for this site prior to this study. If the community truly has a say in this selection process, we should have a concept that matches our dreams for the site without the addition of uses by the city that have not shown support from the community. We need a clean concept, one that shows a Community Center and Park, not a limited group of similar suggestions.  Please listen to the people of Tacoma.  We want a Park and possibly a Community Center.  </t>
  </si>
  <si>
    <t>Surprisingly there is NO concept in this set that shows a Community Center and Park, which based on the work of the community over the last six years has shown that it was the overwhelming suggestion offered and supported. All of the concepts shown by the city do however show some form of housing on the site, which was one of the lowest raking suggestion from the community. The concepts do show open space this time around of various sizes but with little review of shadow patterns by buildings surround the open space, possibly creating dark space, rather than parks with light.
The concepts also show in my opinion too many functions for a site of this size, which will make any of these functions less impactful to the city or community as a whole. Our goal has been to create a site and use that will contribute to the city in a way that is greater than the sum of its parts, something that will have a positive impact on the whole community, not just the site. Rather than a review of this site as if it were an island, the site should be looked at as central feature within the community for the greater good, a public asset that serves the city. Any developer can build an apartment block for profit, we need a function for this public site that will service all, including surrounding apartment owners and renters. We need a Community Center and Park that services this end of the city.  We are looking for a publicly owned Community Center and Park, not just another market rate housing development.  
This Concept lacks the community support shown through public outreach, support for a Community Center and Park. Please remove the Housing component shown and provided concept that shows a publicly owned Community Center and Park, a concept that would support housing in our city. All parts of the our city deserve community centers and more public open space.</t>
  </si>
  <si>
    <t>PUBLIC PARK AND COMMUNITY CENTER. 
NO PRIVATE DEVELOPMENT OR OWNERSHIP.</t>
  </si>
  <si>
    <t>Love the amount of greenspace, especially vacating Adams street to offer more space!</t>
  </si>
  <si>
    <t>[Purple] Public Use in the Cushman Building</t>
  </si>
  <si>
    <t>[Dotted Purple] Public Use + Leased Space in the Cushman Building</t>
  </si>
  <si>
    <t xml:space="preserve">[Light Green] Active Open Space on Cushman Site </t>
  </si>
  <si>
    <t>[Yellow] Low-Scale Residential on the Cushman Site</t>
  </si>
  <si>
    <t>[Dotted Purple] Public Use + Leased Space in the Adams Building</t>
  </si>
  <si>
    <t xml:space="preserve">[Yellow] Low-Scale Residential on the Adams Site </t>
  </si>
  <si>
    <t xml:space="preserve">[Dark Green] Passive Open Space on Adams Site </t>
  </si>
  <si>
    <t>[Blue] Shared-Use Street on Adams Street</t>
  </si>
  <si>
    <t>Is there anything else you’d like to tell us about Scenario B?</t>
  </si>
  <si>
    <t>I guess I need more information (example uses) for the very high portion of proposed Active Open Space on all the proposals.  I don't have a good handle on what that means, exactly.  Not having ANY high density residential on the site seems like a squandered opportunity.  Any proposal should EXPLICITLY include PUBLICLY-OWNED Community Center and Park space.</t>
  </si>
  <si>
    <t>No low-scale, that is a waste of space that only benefits a few people.</t>
  </si>
  <si>
    <t xml:space="preserve">These alk seem reasonable </t>
  </si>
  <si>
    <t>I think we need to build more housing density with mixed use public / leased amenities (restaurants, cafes, public squares, etc)</t>
  </si>
  <si>
    <t>Add Skatepark or small skate space please!</t>
  </si>
  <si>
    <t>I’m only interested in seeing public housing that would be rent-controlled and/or low-income housing. This can be done well without lowering property values</t>
  </si>
  <si>
    <t xml:space="preserve">Passive open space feels like a waste of green space in Tacoma where children’s parks are already limited and not accessible within 10 min of every home as the city has strived for. </t>
  </si>
  <si>
    <t>Love shared use on Adams. Could be great to relocate farmer market to this site</t>
  </si>
  <si>
    <t>The shared use on Adams street would be so nice. I love that idea and keeping the buildings lower in scale to maintain the feel of this primarily residential area. No higher than existing Cushman building. Cushman building/landmark should remain visible landmark not obscured by ugly modern buildings.</t>
  </si>
  <si>
    <t xml:space="preserve">I don’t think I understand what a “shared use street” is. </t>
  </si>
  <si>
    <t>Much better than A</t>
  </si>
  <si>
    <t xml:space="preserve">The development of the Cushman site in Tacoma raises substantial concerns, particularly given Tacoma’s history with inadequate urban planning surrounding high-density apartment buildings. As we consider adding more residential units to our city, we must carefully evaluate the potential negative impacts on surrounding communities—especially given our recent track record with similar developments.
1. Insufficient Parking Planning and Neighborhood Overflow:
In the past, apartment developments in Tacoma have often been approved with limited or insufficient parking provisions. This oversight has forced apartment residents to park on neighborhood streets, overloading local capacity and creating tension with longtime residents. Parking availability affects the daily quality of life for all who live in the area, and when it’s inadequate, the impact falls not only on new residents but on established neighbors who suddenly find themselves competing for street parking near their homes. Building another high-density housing project without rectifying these oversights would exacerbate these issues and would be disrespectful to the residents who have been living with this challenge for years.
For example, consider areas like Stadium District or Hilltop, where recent apartments have turned once-quiet streets into veritable parking lots. Commuters, local workers, and apartment dwellers alike struggle to find parking, often circling for blocks, while neighborhood homeowners lose any hope of readily accessible street parking. If the Cushman site proceeds with development under similar guidelines, it’s foreseeable that this cycle will repeat itself.
2. Unpaid Impact Fees on Essential Infrastructure:
Historically, Tacoma has allowed several developers to skirt necessary impact fees intended to support essential infrastructure, such as sewage, stormwater systems, and road improvements. Impact fees are critical for ensuring that the city’s infrastructure keeps up with the population growth that new developments bring. When developers don’t pay these fees, the city’s ability to upgrade or expand infrastructure is hampered, leading to long-term issues that affect everyone.
For example, stormwater management systems in Tacoma are already stretched, and the aging sewage systems frequently struggle to keep up. This has led to sewage overflows and pollution issues that endanger both the local environment and public health. By approving developments without requiring full impact fees, Tacoma effectively forces taxpayers to cover the cost of infrastructure upgrades that should be borne by the development itself. If the Cushman site is to be developed, impact fees must be required to ensure that essential infrastructure can support the additional population.
3. The Broader Impact on Neighborhood Character:
The Cushman site lies within a neighborhood that has retained a unique character and balance of residential and community space. Developing it without a mindful approach risks disrupting this balance. High-density projects are, by nature, transformative to the character and feel of a neighborhood, especially when parking and infrastructure are not adequately addressed. Residents around the site have a right to expect that their concerns will be fully considered in any development plans and that adequate investments will be made to preserve the livability of their community.
Conclusion:
Until Tacoma is able to address its history of parking shortages, uncollected impact fees, and overstretched infrastructure, further high-density developments—especially on sensitive sites like Cushman—should not proceed unchecked. Instead, Tacoma needs to establish clear, enforceable guidelines that guarantee new projects are self-sustaining and do not place an undue burden on the city’s existing residents. The Cushman site should only be developed if it is done in a way that respects the rights of current neighborhood residents, with adequate provisions for parking, infrastructure fees, and the preservation of neighborhood character. Otherwise, this project risks replicating past mistakes, to the detriment of the entire community.
</t>
  </si>
  <si>
    <t xml:space="preserve">Love the shared use street but would prefer open space to additional structures </t>
  </si>
  <si>
    <t xml:space="preserve">Too much active open space around the Cushman building. it should passive open space with trees. No multi-story buildings near the Cushman building. If you must have some housing, put low-scale housing in the Adams open space. </t>
  </si>
  <si>
    <t>Can the north half of the shared street on Adams be light green instead? Can the housing on the Cushman site move south to allow for a larger, contiguous green space? Otherwise, this layout makes sense--some appropriate housing to keep the site active, some public use in the buildings, some leased space to offer amenities and raise money, and some open space that the neighborhood needs.</t>
  </si>
  <si>
    <t>Maximize the residential spaces</t>
  </si>
  <si>
    <t xml:space="preserve">Please only put low-income housing as this is what is needed in our community to improve equity. A mixed-use plan is the best solution here that incorporates a makers space for local businesses to thrive as well as wonderful facilities like a YMCA that offers sports, a gym, a pool, and spaces to enjoy public events like outdoor movies on the green in the summer. Please do not put townhomes here that are not accessible to those who need housing the most. Please do not develop this project that only benefits existing homeowners. Please have space for a dog park that is gated. Please put speed bumps on 21st Ave as this is the freeway of Proctor. I live on 24th and Washington and encounter near accidents with speeding cars on a daily basis. </t>
  </si>
  <si>
    <t xml:space="preserve">Aren’t more units needed?! I feel that nice mixed income apartments would serve more  of the need. </t>
  </si>
  <si>
    <t xml:space="preserve">why take a road and keep it a road? converting it into the plan from road to park or anything else would drastically connect the two sites plus allow for more room to incorporate more needs. </t>
  </si>
  <si>
    <t>No residential or leased areas!</t>
  </si>
  <si>
    <t>I like this scenario but wonder if it’s better to have continuous parks instead of breaking up the green space. Prefer closing Adams over slowing folks down. There needs to be safe pedestrian crossing at 21st and Adams if this design is chosen. It’s currently a very dangerous crossing.</t>
  </si>
  <si>
    <t>This is my least favorite idea so far. The site should be preserved and utilized for the community writ large, not redeveloped into more housing.</t>
  </si>
  <si>
    <t xml:space="preserve">Do not construct any residential buildings on either the Cushman site or the Adams site. Additional construction would obscure the view of these unique buildings from the street.  Build low income housing at the current site of the Proctor community garden and move the community garden to the Adams site.  Greatly increase the passive open space area on the Cushman site. I would like to see restaurants, wine bars and coffee shops in the Cushman building. </t>
  </si>
  <si>
    <t xml:space="preserve">NO more new residential homes......put those in downtown Tacoma where you have vacant lots (City owned) in abundance.  </t>
  </si>
  <si>
    <t>No, no, no to lowscale residential when we are upping density everywhere else</t>
  </si>
  <si>
    <t>If there has to be housing, then the Adams site seems the best location.  It leaves the whole Cushman block free to develop as a community space.   Shared use on Adams Street is okay, but I’d prefer to see it developed as open space.  Active open space is also okay, but I’d prefer passive—places where people can gather, sit on the grass, hang out.  There really is nowhere in the vicinity of Cushman for people to do this (UPS is private property and the university is kind enough to let us walk through the campus but it is not a space for community events or gatherings.)</t>
  </si>
  <si>
    <t xml:space="preserve">Don’t break up the active open space on the Cushman site. It’s not that big!! </t>
  </si>
  <si>
    <t>I do not like trying to incorporate housing in to this small area.</t>
  </si>
  <si>
    <t>Community Center and park</t>
  </si>
  <si>
    <t>See my comments for Scenario A.</t>
  </si>
  <si>
    <t xml:space="preserve">Not dense enough. Close the street and make the area feel more comfortable for pedestrians </t>
  </si>
  <si>
    <t>I do not want to see generic high priced townhouses</t>
  </si>
  <si>
    <t>We are a residential neighborhood, our property taxes are high, those houses you used, don’t even try to blend in, with existing homes, shame on you for showingthisem you should  be able to do better</t>
  </si>
  <si>
    <t>The North End needs its own park and community center, including a senior center. It does not need the mixed use mess that Proctor has become. I don't recall any community meeting sheet housing was requested for this site; please remove it from the concept</t>
  </si>
  <si>
    <t>Remove housing component
Create a completely public space</t>
  </si>
  <si>
    <t xml:space="preserve">More park space and a community center </t>
  </si>
  <si>
    <t>The north end has plenty of housing options popping up, we need a community center .  A place to gather and meet our neighbors</t>
  </si>
  <si>
    <t xml:space="preserve">Higher scale is better. We have a housing shortage. Also I don’t mind the shared use space on Adams, but I would prefer it be one contiguous space rather than separated by a street. A street could also cause accidents with both pedestrians and cars sharing space. </t>
  </si>
  <si>
    <t xml:space="preserve">N Adams St should be fully vacated. There's no need for a shared use street when their aren't any businesses at the site. Even if businesses do lease a portion of the main Cushman building, there's other options for loading/unloading/deliveries/etc.
If residential has to go on the Cushman site, it should be mid-scale. It's not worth getting rid of all that space for only 8-10 townhome units or similar. In addition, as designed, the residential proposed breaks up the open space into two smaller unconnected spaces. Residential uses should be concentrated on one portion of the site so there can be a continuous, connected open space. </t>
  </si>
  <si>
    <t>again, just totally against housing on this site. Proctor has plenty of density already. Seems like just a money grab for the city and developers</t>
  </si>
  <si>
    <t>We don't need more low-scale residential.</t>
  </si>
  <si>
    <t xml:space="preserve">We have need for more residential spaces -- but these should not be the spots where that should happen. These legacy sites should be used for COMMUNITY use. </t>
  </si>
  <si>
    <t xml:space="preserve">Not liking the Residential part of Scernaruo B. </t>
  </si>
  <si>
    <t xml:space="preserve">This scenario is almost entirely private residential. The abutting green space would essentially act as private gardens for its residents, and not welcoming to non-residents. Due to the large proportion of private residences, the parking is concernedly minimal and not proportional to the amount of units that would likely be built. Lastly, Proctor neighborhood resources - such as grocery, schools, and traffic control - are already at capacity and cannot handle an additional five story complex. </t>
  </si>
  <si>
    <t xml:space="preserve">I like that there is less housing and more active space so it can be a community resource hub. It adds a nice value of different experiences and could provide community spaces for cultural enrichment and still use that road. </t>
  </si>
  <si>
    <t>More passive open space. Minimize residential. Maximize public use of entire site</t>
  </si>
  <si>
    <t xml:space="preserve">Yes! Good ideas except for the residential. Please don't ruin this historic and classic space by cramming  apts into this area. We have them all over Proctor. Now we need somewhere to go to get away from the Proctor monoliths. Don't forget parking!  </t>
  </si>
  <si>
    <t>Is low scale even legal under TPU’s disposition policy?</t>
  </si>
  <si>
    <t>No apartments or more houses please</t>
  </si>
  <si>
    <t>The uses should be kept so that the buildings and grounds are suitable for community gathering and activities.</t>
  </si>
  <si>
    <t xml:space="preserve">Do not create housing. There is already a parking problem. Keep our neighborhood quiet </t>
  </si>
  <si>
    <t xml:space="preserve">Preference for mixed use residential, so street level is all public. </t>
  </si>
  <si>
    <t xml:space="preserve">This is not enough dense  housing, doesn’t make sense given the space </t>
  </si>
  <si>
    <t>The Adams site seems like a better fit for housing. The Cushman site is perfect for broader public use being a wonderful open space</t>
  </si>
  <si>
    <t>If there is going to be housing, it should not be low scale. I think an economic study is needed to show that a shared street is viable in this location.  The example above is from downtown Kirkland where there is far more pedestrian activity, housing, and businesses.  There must be sufficient pedestrian activity to make this concept work.  I think the surrounding blocks have too little activity to support a shared street.  Also, the Kirkland example is bad because it separates pedestrians from vehicles.  For a shared street to work, you can't have zones for different street users.  Everyone using the street must occupy the same space with vehicles limited to walking speed.</t>
  </si>
  <si>
    <t>I'm not too keen on supporting passive green space as this could be an invitation for potential trouble... My mom used to say that opportunity makes thieves, meaning the less opportunity for unsupervised or unmonitored activity, the less the likelihood of people trying to get away with activities that might be damaging or destructive to the community.</t>
  </si>
  <si>
    <t xml:space="preserve">I prefer this scenario for orange...low scale residential with, again, enough parking with in each site...garage. </t>
  </si>
  <si>
    <t>What I don't like about scenario B is that it doesn't have enough passive green space. This is an opportunity to catch up on our loss of tree canopy. It's also an opportunity to highlight Pierce County conservation corps methodologies for removing lawns, grass lawns and having a walkable lawn. Why don't we showcase how to move forward successfully with climate change instead of create more artificial and impermeable surfaces? We can do things differently. We don't have to keep making the same mistakes over and over again</t>
  </si>
  <si>
    <t>I feel like I'd love this scenario more if the housing on the Cushman site were groundfloor leased space with residential on second/third floors - having low-scale residential on Adams site makes a great deal of sense and blends in with housing already there. IF there has to be housing on the Cushman site, making the groundfloor usable to the public would make the space feel more public/public benefit. Also, I'm unsure about how a shared-use street on Adams would work given the lack of adjacent buildings, but I'm all for intentional elimination or mitigation of through traffic on Adams.</t>
  </si>
  <si>
    <t>No roads. Also fix 21st street first. Low scale housing is better than nothing but high density is better.</t>
  </si>
  <si>
    <t>I think residential use would be best kept to the Adams site.</t>
  </si>
  <si>
    <t xml:space="preserve">Do not try and put another high rise condominium here in North Tacoma, make this unused space a park for people to hangout in and enjoy </t>
  </si>
  <si>
    <t>I am opposed to residential housing/use.</t>
  </si>
  <si>
    <t xml:space="preserve">no shared use street </t>
  </si>
  <si>
    <t xml:space="preserve">I don't think a shared-use street makes sense when compared to the alternative in Scenario A. I would want to understand more about traffic use on that street.
In Scenario B, I don't like that the active open spaces would be disconnected by physical buildings. </t>
  </si>
  <si>
    <t>We need more density than just low-scale residential. I think the language of low-scale residential speaks well on the Adams site, but not on the Cushman site. As my comments on Scenario A, 21st Ave is an arterial street and so it doesn't feel like the active open spaces should be on 21st.</t>
  </si>
  <si>
    <t>Don’t like as much as A</t>
  </si>
  <si>
    <t xml:space="preserve">There's no connection between green spaces, the green spaces are broken up by housing. One big park is better than two prohibitively small parks. Also, the residential units are going to exacerbate parking and traffic issues that already exist. There's no plan to redo the transportation networks in the area, so why add more traffic? Also - I don't like the idea that development needs to be privatized, it's lazy development practice. Why let the private sector steer development when the private sector is the reason so many negative externalities exist within our urban environment? This place is historically and culturally important to the area, leaving that integrity up to the private sector is going to remove that identity. Don't let private entities dictate how we use our cities, please. </t>
  </si>
  <si>
    <t xml:space="preserve">Significantly increase Passive Open space on Cushman site - by year 2050 the densification of area with MF residential necessitates finding tree shaded open space with walking paths/benches in this area which already does not have a 10 minute walk to a park.  Close N Adams at N 19th to create more open space to west side of Cushman building.  No residential on Cushman parcel - we must create new urban lungs for HIT densification new zoning standards.   </t>
  </si>
  <si>
    <t xml:space="preserve">Way too much residential in this option. We want to keep our neighborhood feel. Our neighborhood currently has very little on street parking and pedestrian safety is becoming more of an issue as has traffic increased dramatically over the past several years.  </t>
  </si>
  <si>
    <t>Outdoor vendor spaces (leased space) needed</t>
  </si>
  <si>
    <t>again...why with the housing? I don't understand the rationale - unless the city is just looking for the highest bidder and the tax $$</t>
  </si>
  <si>
    <t>Site should have a TPU museum, a small community room.  Balance should be open speace with native species.  Housing is simply a waste of an opportunity.</t>
  </si>
  <si>
    <t>This option does not add enough housing and there is no reason to add a street to the plan.  It’s a waste of space.</t>
  </si>
  <si>
    <t>This is the type of infill site where housing density SHOULD be put!</t>
  </si>
  <si>
    <t>I feel this doesn't benefit the public as much and creates some wasted space</t>
  </si>
  <si>
    <t>No housing - we need parks and public space</t>
  </si>
  <si>
    <t xml:space="preserve">Hate this one. </t>
  </si>
  <si>
    <t>Adams st should be a park</t>
  </si>
  <si>
    <t xml:space="preserve">Having a street right though the middle of two adjacent public spaces seems like a bad idea. Tacoma people do not respond well to traffic calming. </t>
  </si>
  <si>
    <t xml:space="preserve">I don't think townhouses are the right residential density / demographic mix for this site. </t>
  </si>
  <si>
    <t>Would like some clarity of shared use street. What that means is not clear. The sample image is lovely. But does that mean shared use street will allow building development along the street to accommodate uses? 
Low scale residential seems like a real waste. Either go high density or no residential. Middle path is the worst option.</t>
  </si>
  <si>
    <t>We don’t need a street there. Cars are antithetical to a safe community space</t>
  </si>
  <si>
    <t>Strongly prefer the option that closes Adams street</t>
  </si>
  <si>
    <t>Adams Street should not have cars on it. Seems like an unnecessary safety concern.</t>
  </si>
  <si>
    <t xml:space="preserve">Low scale density does not allow for the cohesive public space that a retail/business oriented bottom floor of a mid-scale apartment building would. </t>
  </si>
  <si>
    <t xml:space="preserve">The low scale residential portion on the Cushman site would be better as mixed use residential. Also, there should be more opportunities for leased space on the shared-use street. Or space and connections for food trucks and vendors. </t>
  </si>
  <si>
    <t>Close The street. Always close the street. Never trust drivers to not run children over</t>
  </si>
  <si>
    <t xml:space="preserve">No want for road </t>
  </si>
  <si>
    <t>I don't like the cars on Adams. Not needed!</t>
  </si>
  <si>
    <t>Adding any new capacity for cars is an utter disgrace to climate goals and social equity.</t>
  </si>
  <si>
    <t>Adams isn't being utilized now, so it seems it can be repurposed altogether.</t>
  </si>
  <si>
    <t>Introducing cars via a shared use street seems totally unnecessary in a neighborhood that is already very walk-able and bike-able. The low density housing also seems like not the optimal use of prime land for development. The higher density mixed use development proposed in scenario b would also offer additional amenities to the community that I would support.</t>
  </si>
  <si>
    <t>Street is unnecessary. Only good if non-car.</t>
  </si>
  <si>
    <t>Maintain open space for the neighborhood and existing residents, minimize apartment rentals</t>
  </si>
  <si>
    <t>Retaining the street (even as a woonerf or shared use street) and only build low-density residential would be a huge missed opportunity. This is a great chance for the city to define a template for updating its urban form and increasing livability. Leave low density surburban living to the suburbs.</t>
  </si>
  <si>
    <t xml:space="preserve">Higher density housing with leased space seems a better fit </t>
  </si>
  <si>
    <t xml:space="preserve">Do not add vehicles and streets it is unnecessary and adds potential danger to incorporating vehicles and pedestrians. </t>
  </si>
  <si>
    <t xml:space="preserve">The condo type residential scenario is garbage
 Please do not do that 
 </t>
  </si>
  <si>
    <t>This should not be for residential housing</t>
  </si>
  <si>
    <t xml:space="preserve">Don’t add streets </t>
  </si>
  <si>
    <t>I don’t like the low scale residential. This is a very valuable site, to let low density residential would be to minimize the benefits for the community. In regards to the “shared use street” I do not trust that the City would hold to a high standard of design that deprioritizes cars. You’ll end up yielding to car drivers and the design will put people’s safety at risk.</t>
  </si>
  <si>
    <t xml:space="preserve">Block off car access to Adam’s street from 21st. No through car traffic.  Bikes and pedestrians would still get access though. </t>
  </si>
  <si>
    <t>Would rather higher density housing</t>
  </si>
  <si>
    <t>Better balance of use - need more housing.</t>
  </si>
  <si>
    <t xml:space="preserve">Due to the size of the lot and location along N 21st, low scale residential would not provide any new uses for the area. Fast traffic turning off of N 21st will have to slow considerably, but will likely continue at a higher rate of speed on the shared street, making it less welcoming for people walking or rolling. This option would require more complex traffic control devices as well. </t>
  </si>
  <si>
    <t xml:space="preserve">Stop with the housing force feed: no to housing on this site! </t>
  </si>
  <si>
    <t>Way too much housing and not enough open space and community center space</t>
  </si>
  <si>
    <t>this concept cuts the property into a bunch of smaller areas without any benefit.  I don't like the suggested housing use.</t>
  </si>
  <si>
    <t>Too many uses and with no clear plan for the community.  This should be a park site with a community center not housing with a small public space.</t>
  </si>
  <si>
    <t xml:space="preserve">Low scale res won’t provide enough population to ensure viable leased hospitality  spaces </t>
  </si>
  <si>
    <t>NO MORE STREETS. Giving cars more space in the city is never going to improve the quality of the city.</t>
  </si>
  <si>
    <t xml:space="preserve">This veers further from the ideal of scenario A. The Adams Site, in my personal opinion, cannot support any residential project. The size is too small to realistically warrant any project on that site, not to mention how much of a permanent impact it would have on the residents of that area. Eliminating an entire street is really something that should not be taken lightly. </t>
  </si>
  <si>
    <t xml:space="preserve">If you’re going to sell off part of it to a residential development, which would be a mistake, going low-density would serve the city’s needs poorly. This section of Tacoma needs public spaces first, though. </t>
  </si>
  <si>
    <t>I don’t like this concept, it does not appear to address the public comments and suggestions.</t>
  </si>
  <si>
    <t xml:space="preserve">I agree that housing is necessary in Tacoma, and in Proctor even, however I think the public all benefit from open green space in the community. The only park in this neighborhood is the tiny park near the gulch. Please keep as much of the history of the site and building and not pave over with modern dwelling. </t>
  </si>
  <si>
    <t>I’m worried about tearing the building down to build on top of that</t>
  </si>
  <si>
    <t xml:space="preserve">No housing.  Open space and a park </t>
  </si>
  <si>
    <t xml:space="preserve">Concerned with parking and definitely do NoT want more housi in this space </t>
  </si>
  <si>
    <t xml:space="preserve">I am not interested in any residential building / use of this space. </t>
  </si>
  <si>
    <t>Scenario B:  Again, housing and more housing and retail.  The Proctor area, once a unique and peaceful community neighborhood now has not one but two huge, looming condo buildings that literally cast a shadow over the area.  We long-time Tacoma residents want and need relief from all the overbuilt crazy.  We also want the city to recognize and value the historical and amazingly unique nature of the built and natural city environment.  The Cushman Building is part of the city's past that does not need to be turned into a zoo to honor it.  A low-key coffee shop and passive open green space with some surrounding garden features would be so welcome.  It could be a space people could rent for special occasions.  We want some green space to let the city breathe.</t>
  </si>
  <si>
    <t xml:space="preserve">Proctor is crowded enough already with streets and residences. </t>
  </si>
  <si>
    <t xml:space="preserve">The open space next to the Cushman building would be best served as a park and open space. The property is a valuable community asset. This is an ideal location for a community center and park not housing. </t>
  </si>
  <si>
    <t>Leave this for a park</t>
  </si>
  <si>
    <t xml:space="preserve">the feature of the Cushman side should be the building. adding housing detracts from that. i have concerns with having active green space along 21st, unless there's fencing. </t>
  </si>
  <si>
    <t>Just like in scenario A. B, C and D, I think that the passive green space is  TOO SMALL and also it's in a poor location- adjacent to North 21st- a very busy, and noisy street. In addition to that passive space, I would definitely prefer to have the passive green space surround the Cushman building- with large trees planted along the N. 21st right-of-way that will help to muffle the sound of traffic, to clean the air of the traffic's pollution and to shade the street and sidewalks. Also, I DO NOT favor having Low-Scale residential housing on the Cushman site! This unique property should be available for ALL to enjoy without the intrusion of more residential housing.  As I explained in my previous comments for # A, there is already enough multi-family housing in the Proctor District. We need MORE open space to mitigate for the increased density in people and traffic. The Cushman and Adams sites present a once in a lifetime opportunity for our City to set aside a much needed space for a community center and surrounding park for ALL of our City's residents to enjoy.</t>
  </si>
  <si>
    <t>I don't think putting just a few houses in here is a good use of the space, and the additional of cars makes the area less pedestrian friendly and more unsafe.</t>
  </si>
  <si>
    <t xml:space="preserve">I like this scenario. I don’t like residential on cushman. </t>
  </si>
  <si>
    <t xml:space="preserve"> Please no housing but for community enjoyment in à safe environment. </t>
  </si>
  <si>
    <t>I don’t care for this solution, it appears to be a little of everything without a cohesive solution, this will minimize the public benefits this site could provide. We don’t need a solution that simple packs the site in an effort to please everyone’s suggestion without providing a solution that actually please anyone.  Not a good choice.</t>
  </si>
  <si>
    <t xml:space="preserve">No housing. Needs to be public access only. </t>
  </si>
  <si>
    <t xml:space="preserve">Scale of Cushman property housing out of scale for neighborhood </t>
  </si>
  <si>
    <t>Same comment as Concept A</t>
  </si>
  <si>
    <t>I'm starting to dislike passive open space on Adam's site. its nice but not helpful for the housing  crisis, and we have multiple passive sites nearby.</t>
  </si>
  <si>
    <t>This splits the site up into too many small uses, this is my least favorited concept</t>
  </si>
  <si>
    <t>I don't like any proposed use of residential housing on this site.  This should remain a public use site.</t>
  </si>
  <si>
    <t>I don’t dislike these options, but would prioritize higher density residential with leased space on the ground floor.</t>
  </si>
  <si>
    <t>no</t>
  </si>
  <si>
    <t>I think we need to see more shared-use streets in our neighborhoods – this would be a great place for one.</t>
  </si>
  <si>
    <t xml:space="preserve">I like green space (passive ideally) on the corner of Washington and 19th, and minimizing adding residential buildings on Washington for the enjoyment and comfort of more of the existing residents.  Unfortunately, I don't believe any of these concepts represent the vision for this site expressed by the community or at least the one expressed during the communities' efforts to collect suggestions over the last seven years. None of the concept currently presented show a Publicly owned Community Center and Park as a standalone concept. A concept suggested by the community by which the other concept can be judged. Without this comparison there is no good answer to which concept is best, there is just the least objectionable concept.  While the concepts do show open space and public use, they all have a housing component taking up portions of the site. Housing was low on the list of suggestions received for this site prior to this study. If the community truly has a say in this selection process, we should have a concept that matches our dreams for the site without the addition of uses by the city that have not shown support from the community. We need a clean concept, one that shows a Community Center and Park, not a limited group of similar suggestions.  Please listen to the people of Tacoma.  We want a Park and possibly a Community Center.  </t>
  </si>
  <si>
    <t xml:space="preserve">More passive green space and less active residential, please.  Unfortunately, I don't believe any of these concepts represent the vision for this site expressed by the community or at least the one expressed during the communities' efforts to collect suggestions over the last seven years. None of the concept currently presented show a Publicly owned Community Center and Park as a standalone concept. A concept suggested by the community by which the other concept can be judged. Without this comparison there is no good answer to which concept is best, there is just the least objectionable concept.  While the concepts do show open space and public use, they all have a housing component taking up portions of the site. Housing was low on the list of suggestions received for this site prior to this study. If the community truly has a say in this selection process, we should have a concept that matches our dreams for the site without the addition of uses by the city that have not shown support from the community. We need a clean concept, one that shows a Community Center and Park, not a limited group of similar suggestions.  Please listen to the people of Tacoma.  We want a Park and possibly a Community Center.  </t>
  </si>
  <si>
    <t>[Yellow] Low-Scale Residential inside the Cushman Building</t>
  </si>
  <si>
    <t>[Red] Leased Space (Retail or Commercial) in the Adams Building</t>
  </si>
  <si>
    <t>Is there anything else you’d like to tell us about Scenario C?</t>
  </si>
  <si>
    <t xml:space="preserve">This is a great scenario that I think does the most justice to the site, historic building, and respect for neighbors. I love that it is more open but still provides housing inside Cushman substation. I want Cushman to remain a visible landmark and the site to be mainly for public use. </t>
  </si>
  <si>
    <t xml:space="preserve">There shouldn’t be low scale residential; that ends up being luxury. It should be higher density. Also, the shared street should not allow cars (in any of these scenarios). Only transit, bikes and walking. </t>
  </si>
  <si>
    <t>Skatepark or skate space please!</t>
  </si>
  <si>
    <t xml:space="preserve">Same comments about a public skate space mixed with green space, and low-income/rent-fixed housing options. </t>
  </si>
  <si>
    <t>There is so much potential for innovative community building public space on the Cushman site. Turning it into a residential/ retail space feels like a missed opportunity for something really special and inpactful.</t>
  </si>
  <si>
    <t>This seems like the best option A-C. I like that the low scale residential is inside of cushman, allowing for more land for public use.</t>
  </si>
  <si>
    <t>Seems like the best option but would love a dog park!</t>
  </si>
  <si>
    <t>No multi-story new construction near the Cushman building. The Cushman site should be passive green space with lots of trees. This is one of the worst scenarios I've seen</t>
  </si>
  <si>
    <t>The housing next to the Adams building should be yellow to fit better in that site. The north half of the shared street should be green. The housing in the substation should be for people who are property caretakers or for artists in residence or for live/work people who work onsite. Housing in the historic building, if it's not too expensive to create, should be site specific, not open housing.</t>
  </si>
  <si>
    <t xml:space="preserve">Please incorporate more mixed-use with affordable housing. </t>
  </si>
  <si>
    <t xml:space="preserve">This is confusing to me. Please see my first comment. </t>
  </si>
  <si>
    <t>Least favorite of all scenarios</t>
  </si>
  <si>
    <t>why not convert a road so you can connect the two sites. Keeping it as a road completely disconnects the two properties. Also, having private residential space, especially in cushman, takes away many options for public utility (see smiley building in Durango Colorado for an example of how one city converted a building like cushman into a successful public space https://smileybuilding.com/)</t>
  </si>
  <si>
    <t xml:space="preserve">No residential, leased, or road use! </t>
  </si>
  <si>
    <t>Prefer the location for mixed use in this scenario</t>
  </si>
  <si>
    <t>I don't understnd the "lowscale residential in Cushman Building".  Are we talking modest apartments or 20 ft tall penthouses?</t>
  </si>
  <si>
    <t>Also not a fan of this. Redeveloping the space to create a place for people to live misses a significant opportunity.</t>
  </si>
  <si>
    <t xml:space="preserve">Passive open space should be located on the Cushman site. No residential buildings constructed on either site. Build low income housing at the current site of the Proctor Community Garden at N. 21st &amp;amp; Proctor and move the community garden to the Adams site. </t>
  </si>
  <si>
    <t>For “leased space” in Cushman and Adams, I mean leasing to local non-profits and community-based organizations or a small, local coffee shop.  Not more expensive retail.
“Shared-Use”:  I’d prefer Adams Street to be converted to open space, but if that’s not possible, then shared use is better than it remaining a vehicle-only street.
“Passive Open Space”:  I’m clicking “active open space” because that keeps being the option. But I’d rather see a lot more passive open space.</t>
  </si>
  <si>
    <t>Do not want apartments, area is already too congested, especially street parking.</t>
  </si>
  <si>
    <t xml:space="preserve">The map is wrong. The orange is on the Adams site, not the Cushman site. </t>
  </si>
  <si>
    <t>Why are you not including passive open space in this Scenario?   As with my first comments the options are degrading the historical significance of this site.  Public health data show an increase in public well being when they have exposure to passive green space and trees.  Parks are few and far between south of the main Proctor area, you have a chance here to rectify that.</t>
  </si>
  <si>
    <t>I do not like residential housing. The area is already too busy.</t>
  </si>
  <si>
    <t>There is a lot of residential options in all of these scenarios. This is not what the public wants here. I attended an outreach meeting and the street fair and the housing options were very unpopular!</t>
  </si>
  <si>
    <t>Community center and park</t>
  </si>
  <si>
    <t xml:space="preserve">Remove housing component
Create a completely public space
Why does every scenario include so much housing and commercial space?   That seems to be in direct contrast to what the community desires/needs.  
The closest community center is all the way down on MLK, there are apartments and businesses everywhere already.  </t>
  </si>
  <si>
    <t xml:space="preserve">Why are you suggesting putting RETAIL SPACE in a residential neighborhood, we ARE NOT PROCTOR STREET, WE ARE A RESIDENTIAL NEIGHBORHOOD </t>
  </si>
  <si>
    <t xml:space="preserve">NO mixed use residential buildings with apartments. This space should be more like a park, with places for people to enjoy, particularly families. Some sort of shops or public use in the existing Cushman building only. This is the only one that comes close to what the community suggested. YES to this scenario. </t>
  </si>
  <si>
    <t>More park space and a community center needed</t>
  </si>
  <si>
    <t>I believe that your survey questions are INACCURATE.  Orange options 5-6 seem to be on the ADAMS site, not the Cushman site.  I support them per the diagram.  I really HATE the idea of converting Cushman building to housing - please just don't.  Any proposal should EXPLICITLY include PUBLICLY-OWNED Community Center and Park space.</t>
  </si>
  <si>
    <t>This would be a better plan if it included vacating Adams street for active rec.</t>
  </si>
  <si>
    <t xml:space="preserve">In this instance keeping the street open makes more sense. However, Cushman should be a public building. There should not be residential inside that building. </t>
  </si>
  <si>
    <t xml:space="preserve">This scenario hits the right balance of public space and some retail/housing to support the development of the property. </t>
  </si>
  <si>
    <t>this is my favourite design - by far</t>
  </si>
  <si>
    <t>Similar comments to my comments on Scenario B. Adams should be fully vacated - share use street not necessary due to other site access availability and limited future commercial opportunities. Full vacation will provide much more usable open space, which will be especially important if housing is included on another portion of the site.
While I don't think the benefit of 50-100 market rate units outweighs the benefit of establishing the entire block as open space, especially when there is only one flat park in the area (top of Puget Gulch), if housing is included on the site, it should include a large chunk of affordable units administered by THA or similar, it should be midscale, and it should be concentrated on one portion of the main Cushman site.</t>
  </si>
  <si>
    <t>This is awesome!!!</t>
  </si>
  <si>
    <t>This seems to be the most friendly and welcoming of the Scenarios, offering an abundant amount of green space. However, I would like the public use spaces to be better defined to specifically include community and recreational uses - e.g. classes for families and children.</t>
  </si>
  <si>
    <t>Not liking the Residential part of Scernaruo C.</t>
  </si>
  <si>
    <t>Shared spaces should not be overloaded with multiple uses - to many chances of conflicts in activities.</t>
  </si>
  <si>
    <t xml:space="preserve">Perhaps not enough housing but I like the active space. </t>
  </si>
  <si>
    <t xml:space="preserve">Minimize residential use. Keep all building heights well below Cushman building height. Maximize public use and access across the site. More passive open space </t>
  </si>
  <si>
    <t>Terrible. It has no charm. Enough with the INDUSTRIAL ugly MUC bldgs The Cushman bldg is one of the few classic architectural bldgs left. Don't ruin the whole point of preserving  Cushman by surrounding it with ugly monoliths. And then where is the parking for all those units plus for all the driving visitors? No! No! No!</t>
  </si>
  <si>
    <t>No apartments please</t>
  </si>
  <si>
    <t xml:space="preserve">Our neighborhood is quiet, do not add shops and restaurants to create more issues. </t>
  </si>
  <si>
    <t>Like large open space all on Cushman site. Though could have low scale recital on south side, along 20th, though could be medium scale if building is not full block. Think a low-scale residental next the Adam’s rather than medium scale.</t>
  </si>
  <si>
    <t xml:space="preserve">Cushman building should be all public use </t>
  </si>
  <si>
    <t>Same reasoning as my previous response.</t>
  </si>
  <si>
    <t xml:space="preserve">I am generally opposed to visions that overly commercialize the space. In scenarios that include leased commercial space, I would be concerned about what TYPES of businesses would take the space. Proctor already has a lot of banks and real estate offices. It would be a net negative to add something like a law office or dentist office that does not add to the culture or vibrance of the neighborhood.  </t>
  </si>
  <si>
    <t>no the the residential with mixed space</t>
  </si>
  <si>
    <t xml:space="preserve">This is probably the best alternative.  Intense development would be better on the block west of Cushman.  I would offer the same comments about the shared street and mixed use buildings.
I think an economic study is needed to show that a shared street is viable in this location.  The example above is from downtown Kirkland where there is far more pedestrian activity, housing, and businesses.  There must be sufficient pedestrian activity to make this concept work.  I think the surrounding blocks have too little activity to support a shared street.  Also, the Kirkland example is bad because it separates pedestrians from vehicles.  For a shared street to work, you can't have zones for different street users.  Everyone using the street must occupy the same space with vehicles limited to walking speed.
Ground floor commercial may not be viable on N21st and I question the viability of mixed-use at this location.  Is there an economic study that indicates viability at this location?  Once the mixed-use fails, we'll be left with just apartments.  Residential should not occur at the site without a guarantee of below grade parking and 100% ground floor commercial uses beneath any residential.  The recent proctor building was "mixed use" but doesn't include any commercial activity on the ground floor.  Just a building lobby and ground level parking.  </t>
  </si>
  <si>
    <t>I would like to see however, the space is used that there is no traffic moving in and out of that space. It's all walkable without traffic, motor vehicles. Let's reduce motor vehicles and not create some kind of congestion problem with that space and the surrounding streets</t>
  </si>
  <si>
    <t>I don't want orange residential on the Cushman site. I think the map is confusing because it shows residential on the Adams site (which I think is fine) but the pictures ask about residential use on the Cushman site.</t>
  </si>
  <si>
    <t>This option would be great were it not for the residential inside the Cushman building. This is a hugely unique opportunity for Tacoma to make something that benefits the public with a beautiful building. It would be a shame to privatize and lose out on rare opportunity for a beautiful historic building being fully accessible to the public.</t>
  </si>
  <si>
    <t>I am opposed to residential use of space.</t>
  </si>
  <si>
    <t xml:space="preserve">close the street </t>
  </si>
  <si>
    <t xml:space="preserve">Like the amount of open/green space. Would prefer Adams to be that, which is why I prefer A. </t>
  </si>
  <si>
    <t>Similar to scenario B, I would want to understand what shared-use looks like on Adams St. How many cars pass through there currently each day? I would support a full closure of Adams st. on this block.
I think this scenario makes a lot of sense, but curious about how many residential units would be added in the relatively small space where they are considered. I would also assume that residences within the Cushman building are destined to be luxury residences or vacation rentals. Not really a good use of public funds to renovate a building to benefit those who are not in need.</t>
  </si>
  <si>
    <t xml:space="preserve">As a homeowner we’re across the street from the Cushman building this scenario best suits the existing residents. No large building casting shadows on our houses.  More green space as well. </t>
  </si>
  <si>
    <t>I'm actually okay with the orange housing in this plan, as well as the adaptation of the Adams station into some sort of commercial/food/beverage service. I also really love that the green spaces are all connected. What I DONT like about this plan is the housing proposed inside of Cushman. This building is an architectural and infrastructural gem and should be completely publicly available to people. By making some of the spaces in Cushman private, you remove the sense of public use, which will result in fewer and fewer people. There's a habit of turning historically/architecturally significant buildings into mixed public/housing use, but this almost always results in people not visiting the site because they feel like they're intruding on someone else's space.</t>
  </si>
  <si>
    <t>Include substantially more Passive Open Space on the Cushman site, to allow for the massive building to be anchored on parcel - fill with trees, benches and walking paths.  Include 1/2 of N Adams St for passive open space on N 19th with active space further up on N Adams.  The above colored map shows Orange (residential) on N Adams site, however description says it's in Cushman building (not).  Recommend MP exchange Proctor Garden space with THA for more housing (in front of bus stop-shorter walk to Proctor businesses). MP move garden to portion of Cushman site.  Or place THA or  affordable housing on Adams site (map); configure N Adams SS building as lobby entry; with bus drop off/car pickup on other 1/2 N Adams off N 21st.  Heard that Cushman building for residential would be difficult with the exterior windows protected via Tacoma Historic Places, think Metro Park programing/leased office spaces more suitable.   Do not build out/up the interior open 3 story bldg. facing N 19th (multi-use space e.g. performance center; market space; rock wall etc).  Think of outdoor amphitheater on grounds abutting Cushman buildings north facade.  Roof top for star gazing (incorporate dark sky street lighting surrounding streets) - potential food services.  Basement pool; various "ball" courts; community kitchen for lease to food startups and/or servicing on-site options- with HIT implemented visualize long range that people/nature need primarily a public lush, tree shaded open space to commune together with nature -- without paying any fees.  Climate change begs for trees in Tacoma gathering places.</t>
  </si>
  <si>
    <t xml:space="preserve">Again, neighborhood pedestrian traffic is already a concern.  Union Ave, north 19th and surrounding blocks are already inundated with campus housing.  Cars line the streets, as it is.  </t>
  </si>
  <si>
    <t>still hate the housing idea. I would like to hear justification - if low income housing is desired there are better places than what is essentially open public land.</t>
  </si>
  <si>
    <t>Should be a TPU Museum, a small community space.  Balance should be open space with native species.  Anything else is a waste of an opportunity.</t>
  </si>
  <si>
    <t>Similar to Scenario A but less housing focus—maybe a nice balance?</t>
  </si>
  <si>
    <t xml:space="preserve">Don't do this one. </t>
  </si>
  <si>
    <t xml:space="preserve">Turning the cushman building into overpriced industrial style lofts seems against the spirit of this area </t>
  </si>
  <si>
    <t>Too much open space not enough housing</t>
  </si>
  <si>
    <t xml:space="preserve">way too much wasted space on active open space - will people really value and use this? </t>
  </si>
  <si>
    <t xml:space="preserve">This is my preferred option of the four presented. Maximizes highest and best use.
I would take out the low scale residential in cushman though. Lot of effort and expense to house relatively few people. </t>
  </si>
  <si>
    <t xml:space="preserve">I don’t like this one at all. Too much area dedicated to active open space. Increased Mixed-use residential would better for the Cushman site. The street could be changed to active open space. </t>
  </si>
  <si>
    <t xml:space="preserve">I think the Cushman building should remain as public as possible. The shared-use street in this scenario should try to dissuade cars from speeding through as the open space and retail spaces on either side will cause a good bit of foot traffic. </t>
  </si>
  <si>
    <t>Stop proposing to keep the street open, it's a terrible idea, and needlessly dangerous</t>
  </si>
  <si>
    <t>Still don't want road</t>
  </si>
  <si>
    <t>Too much open space</t>
  </si>
  <si>
    <t xml:space="preserve">Adams isn't being utilized now so it seems it can be repurposed altogether. I don't like the idea residential in the Cushman building versus leaving it all for community space. </t>
  </si>
  <si>
    <t>This scenario seems better than Scenario b at least, but does not optimize for housing creation. This is critical to a city facing the housing shortage that Tacoma has. In addition, the shared use street is still unnecessary. It should be an open area for cyclists and pedestrians only.</t>
  </si>
  <si>
    <t xml:space="preserve">Same comments on road as with B. The Cushman building should stay public, not as housing unless it's affordable. </t>
  </si>
  <si>
    <t>This is even worse than option B. Why would the city give up the opportunity for more housing and increased access to commercial/retail for nearby residents? Making a walkable neighborhood means having places to walk to, and commercial/retail in a mixed-use footprint does that better than anything else.</t>
  </si>
  <si>
    <t xml:space="preserve">Take out the street and parking. Unnecessary and dangerous.  Quit adding to the problem. </t>
  </si>
  <si>
    <t xml:space="preserve">This scenario just plain sucks </t>
  </si>
  <si>
    <t>This should not be for housing</t>
  </si>
  <si>
    <t>We don’t need car access to shops</t>
  </si>
  <si>
    <t xml:space="preserve">Shared use never works as well as hoped. </t>
  </si>
  <si>
    <t xml:space="preserve">Residential in the Cushman building would be useful, albeit limited in the amount of units available. A shared use street will still have the same drawbacks when compared to converting the street into active open space. </t>
  </si>
  <si>
    <t>This is now way too much open space. Is this supposed to be a stormwater mitigation site or an opportunity to provide housing and active use?</t>
  </si>
  <si>
    <t>Similar to concept B, just a little less housing? so far, these all look similar. Again, drop the housing and add a community center surrounded by a pair per the suggestion from the community.</t>
  </si>
  <si>
    <t>I don't understand why a Community Center and Park is not included in these concepts.  I don't care for this use at all</t>
  </si>
  <si>
    <t xml:space="preserve">This once again has housing on site which I believe was a low priority from the community survey. Lose the housing and put a community center use in the substation and perhaps than it would be acceptable. </t>
  </si>
  <si>
    <t xml:space="preserve">Needs more housing, housing should be the priority </t>
  </si>
  <si>
    <t>This is a once in a lifetime opportunity to build a vibrant community site. We can build housing elsewhere in the city.</t>
  </si>
  <si>
    <t>Like the previous concept this is not a good use of the site or buildings</t>
  </si>
  <si>
    <t xml:space="preserve">Again the residential use of this site is not appropriate for the community. I support all the Proctor Station development, this is different. The shared streed does not make sense to me - this is an opportunity for large public use open space. </t>
  </si>
  <si>
    <t xml:space="preserve">Public access areas, please. </t>
  </si>
  <si>
    <t xml:space="preserve">This is my favorite scenario </t>
  </si>
  <si>
    <t xml:space="preserve">This scenario benefits the fewest people needing help and just creates outdoor space for the rich in the Proctor area. </t>
  </si>
  <si>
    <t>I could live with a small amount of low density housing on this site.  Scenario C seems best.</t>
  </si>
  <si>
    <t xml:space="preserve">I like that it’s using the architecture to bring more housing options since I’ve been told that’s a big problem in Washington. I just moved here recently </t>
  </si>
  <si>
    <t xml:space="preserve">No residential and bringing in commercial will put more parking stress o neighboring residents and change the community for the negative. Community center and green space for the environment and community </t>
  </si>
  <si>
    <t xml:space="preserve">No housing. Open space and park space is badly needed </t>
  </si>
  <si>
    <t xml:space="preserve">No support for residential use in this building / space. </t>
  </si>
  <si>
    <t>Scenario C:  Question:  Where is all the parking for all this activity going to be?  Again, lots of activity with no plan for fitting it into the neighborhood or for mitigating all the effects all this activity would have on the surrounding neighborhoods.  Please, no more dense housing in the Proctor area and certainly not here.  If you have to have more housing, the Gage Development on 6th Ave between Orchard and Pearl is the way to go, but please don't overbuild the Proctor area any more.  Please make the Cushman Station a place of peace, relaxation, and beauty where people can come to enjoy the building's classic, historical architecture and space and surrounding green park.  Surprise us with something new, not the same old densely packed housing and more retail spaces that we don't need or want.</t>
  </si>
  <si>
    <t xml:space="preserve">Ugh, even more cluttered than scenario B. </t>
  </si>
  <si>
    <t>I like that you can see the cushman building from 21st. Is public use a community center?</t>
  </si>
  <si>
    <t xml:space="preserve">The property is a spectacular opportunity for a community center and green space.  </t>
  </si>
  <si>
    <t xml:space="preserve">I'm not sure what is meant be the "Shared-Use Street" on North Adams. If this means using part of the street for parking, I think it's a very good and necessary plan. Rather than the "active space" around Cushman, I would advocate for PASSIVE SPACE. Since our City has only a 20% tree canopy, we are in need of areas such as the Cushman site to plant many more trees. Also, I am NOT in favor of low-scale residential inside the Cushman building. I think that this building should ONLY be used for a public (community) space and possibly some commercial. In addition, I am NOT in favor of residential with Mixed-Use on the Cushman site. As I have stated previously, the Cushman site should benefit ALL of our City's residents and not have to be combined with renters taking up part of that area when there are so many other areas within our City to build residential and mixed-use housing. </t>
  </si>
  <si>
    <t>I think this area should be more community focused, affordable, and pedestrian friendly.</t>
  </si>
  <si>
    <t>Like purple red  light green</t>
  </si>
  <si>
    <t>No housing in cushman building. Orange is mis identified on the map as cushman. I believe it should be Adams</t>
  </si>
  <si>
    <t xml:space="preserve">The orange is mid-identified as Cishman site on the map. This is confusing. I am against housing at the Cushman site, but I am for housing at the Adam’s site. </t>
  </si>
  <si>
    <t xml:space="preserve">More dark green/passive space. No new built housing. </t>
  </si>
  <si>
    <t>Same comment as on Concept A</t>
  </si>
  <si>
    <t>Mt thoughts are similar to concept B.  I also don’t thick residential uses in the substation has been well thought out.  As a community or public use the old substation would work with minimal changes, housing is another thing, the cost to improve the build for a few housing units would be too costly which would require high rents.  Again not a good concept</t>
  </si>
  <si>
    <t xml:space="preserve">New buildings on Cushman site shouldn't block the view of the existing building, the existing building should be adapted, keeping the exterior looks unchanged.  </t>
  </si>
  <si>
    <t>Better the concept B but still a poor use of this public site</t>
  </si>
  <si>
    <t>In this scenario the legend says Orange mixed use on Cushman and Ground floor mixed on Cushman. I assume you mean on Adams? The orange in this scenario is on Adams not Cushman. The map shows Orange on Adams. Please make sure this is properly labeled in your results output as Adams, not Cushman.</t>
  </si>
  <si>
    <t>I would prioritize passive open space over active open space, to make it more accessible for a wide range of people, and closing Adams to traffic.</t>
  </si>
  <si>
    <t>There should be no residential housing on either the Cushman or Adams site.  I don't like that Scenario C does not solely list an option for Public Use of the Cushman/Adams site.</t>
  </si>
  <si>
    <t>I’m not sure that low-scale residential is appropriate for this site – it seems like a higher density mixed-use development would be more conducive to creating the vibrant public space the community seems to desire based on previous public feedback.</t>
  </si>
  <si>
    <t xml:space="preserve">At least this option appears to have the most green space???  That is what the community wants.  The majority of existing residents are on the Washington and 19th.  Large buildings would otherwise cast a large shadow and pose immediate parking limitations.  Why not more space allocated to passive green spaces?  The community will still enjoy and use the area, and will probably be less expensive upkeep and safer than active green space.  We do not want and can not logistically justify residential, especially on Washington and even 19th.
Unfortunately, I don't believe any of these concepts represent the vision for this site expressed by the community or at least the one expressed during the communities' efforts to collect suggestions over the last seven years. None of the concept currently presented show a Publicly owned Community Center and Park as a standalone concept. A concept suggested by the community by which the other concept can be judged. Without this comparison there is no good answer to which concept is best, there is just the least objectionable concept.  While the concepts do show open space and public use, they all have a housing component taking up portions of the site. Housing was low on the list of suggestions received for this site prior to this study. If the community truly has a say in this selection process, we should have a concept that matches our dreams for the site without the addition of uses by the city that have not shown support from the community. We need a clean concept, one that shows a Community Center and Park, not a limited group of similar suggestions.  Please listen to the people of Tacoma.  We want a Park and possibly a Community Center.  </t>
  </si>
  <si>
    <t xml:space="preserve">More passive green space and less active residential, please!  This option appears to provide the most green space, of which the community would like a (passive) green space as a Park. Unfortunately, I don't believe any of these concepts represent the vision for this site expressed by the community or at least the one expressed during the communities' efforts to collect suggestions over the last seven years. None of the concept currently presented show a Publicly owned Community Center and Park as a standalone concept. A concept suggested by the community by which the other concept can be judged. Without this comparison there is no good answer to which concept is best, there is just the least objectionable concept.  While the concepts do show open space and public use, they all have a housing component taking up portions of the site. Housing was low on the list of suggestions received for this site prior to this study. If the community truly has a say in this selection process, we should have a concept that matches our dreams for the site without the addition of uses by the city that have not shown support from the community. We need a clean concept, one that shows a Community Center and Park, not a limited group of similar suggestions.  Please listen to the people of Tacoma.  We want a Park and possibly a Community Center.  </t>
  </si>
  <si>
    <t>Surprisingly there is NO concept in this set that shows a Community Center and Park, which based on the work of the community over the last six years has shown that it was the overwhelming suggestion offered and supported. All of the concepts shown by the city do however show some form of housing on the site, which was one of the lowest raking suggestion from the community. This includes Concept C which shows a 3 to 4 story housing block on Washington Street. The concepts do show open space this time around of various sizes but with little review of shadow patterns by buildings surround the open space, possibly creating dark space, rather than parks with light.
The concepts also show in my opinion too many functions for a site of this size, which will make any of these functions less impactful to the city or community as a whole. Our goal has been to create a site and use that will contribute to the city in a way that is greater than the sum of its parts, something that will have a positive impact on the whole community, not just the site. Rather than a review of this site as if it were an island, the site should be looked at as central feature within the community for the greater good, a public asset that serves the city. Any developer can build an apartment block for profit, we need a function for this public site that will service all, including surrounding apartment owners and renters. We need a Community Center and Park that services this end of the city.  We are looking for a publicly owned Community Center and Park, not just another market rate housing development.  
This Concept lacks the community support shown through public outreach, support for a Community Center and Park. Please remove the Housing component shown and provided concept that shows a publicly owned Community Center and Park, a concept that would support housing in our city. All parts of the our city deserve community centers and more public open space.</t>
  </si>
  <si>
    <t>This seems the most viable option to me. Opportunities for connection and community inside in buildings and outside in more natural spaces. I like the low scale residential options rather than any new construction for residential. There is no space like this in this area and I appreciate the vibrancy this option affords.</t>
  </si>
  <si>
    <t xml:space="preserve">[Yellow] Low-Scale Residential on the Cushman Site </t>
  </si>
  <si>
    <t>[Purple] Public Use in the Adams Building</t>
  </si>
  <si>
    <t xml:space="preserve">[Light Green] Active Open Space on Adams Site </t>
  </si>
  <si>
    <t>Is there anything else you’d like to tell us about Scenario D?</t>
  </si>
  <si>
    <t xml:space="preserve">As separate housing on the Cushman site outside of the building might be overwhelming. </t>
  </si>
  <si>
    <t>Scenario D is my first choice, Scenario B my second choice.</t>
  </si>
  <si>
    <t>We need a Skatepark or skate space please!</t>
  </si>
  <si>
    <t xml:space="preserve">I don't see any scenarios that use the Cushman building as a destination for people of all ages, like a community center. I would love to have indoor recreation prioritized, since in the rainy winter months there aren't a lot of places to go and be active.
A pool would be universally popular from infants to the elderly. Pickleball courts would be so fun and would attract teens as well as older adults.
When I think about what is missing from this part of Tacoma, it is indoor recreation that isn't available at all (except for private gyms and clubs.) The nearest public spaces are the eastside and browns point, a fairly long drive, so teens and the elderly can't enjoy them independantly. Plus admisdion to those pools often sells out.
I hope the outdoor spaces also respect age diversity and are not merely playgrounds for the 10 and under crowd. </t>
  </si>
  <si>
    <t>Concentrate mixed use residential in cushman building and adams site is better than larger footprint of housing on public land. This is my least fave of all the plans.</t>
  </si>
  <si>
    <t>Keep residential to Adams and inside of Cushman substation is best. The community has rallied to save Cushman station and to have it hidden behind hideous housing would be disappointing. Concentrate multi-family housing on Adams site and inside Cushman is ideal. Relocate proctor garden to Cushman site and sell that land to build 6+ story multi family housing. We deserve more accessible green/public space in the more residential area. Proctor garden is only used by those who have a plot and does not serve as many residents as this space will surrounded by mixed use.</t>
  </si>
  <si>
    <t xml:space="preserve">This is my least favorite option </t>
  </si>
  <si>
    <t xml:space="preserve">The Cushman building should be a public space. Any multi-story housing should be limited, at best, to the Adams site. The Cushman site should be passive green park space with lots of trees. </t>
  </si>
  <si>
    <t>The residential in this scenario completely block and take over the cushman site and shroud it behind private residences.</t>
  </si>
  <si>
    <t xml:space="preserve">I don't think additional structures should be added to the site. Prefer to keep the space for open space -- both active and passive. </t>
  </si>
  <si>
    <t xml:space="preserve">Also not a fan of this idea but it's slightly better than B or C. </t>
  </si>
  <si>
    <t>I’d prefer no residential on the Cushman site.  And it would be extremely unfortunate if a wall of residential buildings blocked the view of the Cushman Building from N. 21st.  This building is a treasure for all Tacomans!
“Passive Open Space”:  I wish at least one of the scenarios had provided the option of having a lot of passive open space.    
“Shared-Use”:  I’d prefer Adams Street to be converted to open space, but if that’s not possible, then shared use is better than it remaining a vehicle-only street.</t>
  </si>
  <si>
    <t xml:space="preserve">Terrible! Way too much residential on the Cushman site. </t>
  </si>
  <si>
    <t xml:space="preserve">Lack of density. Close the street </t>
  </si>
  <si>
    <t>NO mixed use residential buildings with apartments. This space should be more like a park, with places for people to enjoy, particularly families. Some sort of shops or public use in the existing Cushman building only. NO to this scenario. Why more apartments?!!! The space is too small for apartment or residential dwellings and community shared spaces. There are plenty of other places where apartments can be added. Not here!</t>
  </si>
  <si>
    <t>I cannot adequately express how much I hate this proposal.  NONE of the scenarios has a good/reasonable balance of things that I personally think are important.  Any proposal should EXPLICITLY include PUBLICLY-OWNED Community Center and Park space.</t>
  </si>
  <si>
    <t>Too much housing, not enough community benefit</t>
  </si>
  <si>
    <t>We don't need that much more low-scale residential.</t>
  </si>
  <si>
    <t xml:space="preserve">Preserving the historical integrity of the Cushman building should be integral. However, the most important aspect is creating AFFORDABLE housing. Too many new housing complexes are built which is pricing out many long-time Tacoma residents. </t>
  </si>
  <si>
    <t xml:space="preserve">A disproportionate amount of low-scale housing is offered with this Scenario. Low-scale housing, while well intending, is not aesthetically fitting with this surrounding historic craftsman neighborhood. If housing is to be incorporated, keeping residential structures to either mixed use or upper-floor residences would be a better option to preserve the theme and equity of the community, and be less jarring. </t>
  </si>
  <si>
    <t>You wouldn't even be able to see the Cushman bldg from 21st street. People will assume that the Cushman and Adams bldgs are the rec centers for the apt complex. You don't surround a diamond with tin foil. And no parking for the apts OR the few visitors to visit Cushman. (You won't find me there with this scenario setup.) I think the city just wants to make money by selling some of the land off to their construction buddies.</t>
  </si>
  <si>
    <t>Like this the best EXCEPT housing should be along Washington with green space in front of the old building. Mix used of big building makes sense with small one public.  What uses are envisioned:needed? Also will there be any parking? On 20?</t>
  </si>
  <si>
    <t xml:space="preserve">Please create a park for kids and/or splash pad. Grassy areas and tables. Indoor rental space for parties and such.  </t>
  </si>
  <si>
    <t>The street should be vacated in every scenario.</t>
  </si>
  <si>
    <t xml:space="preserve">Believe residential should be mixed use. The positioning of the residential and open space on the Cushman site feels like it breaks up the space too much. Prefer scenario 1 where the residential is on one side and the open/public spaces are more connected. </t>
  </si>
  <si>
    <t>I do like the idea of shared use on Adams st. That would be a great opportunity for food trucks and to link the two sites in a pedestrian friendly way!</t>
  </si>
  <si>
    <t xml:space="preserve">close the street. make Adams public use and lease space and cushman is all passive/active open space. This is the right answer </t>
  </si>
  <si>
    <t>I really think we should focus on higher density of residential units on Cushman.</t>
  </si>
  <si>
    <t>Again, if more residential is to be factored in, switch MP's Proctor Garden to Affordable Housing or Tacoma Housing Authority to build on corner of N 21st and N Proctor- leave the Cushman and Adams sites intact for public uses allowing for leasing of building spaces as well.   Think Wright Park - 100 years ago forecasting need for urban tree lungs to clean air; keep people's mental stability surrounded by nature without having to pay to experience nature and places to commune.  EVERY city that is greatly valued has included nature in it's design.   Check out what the country of Bhutan is creating to keep their values yet encourage younger population to stay.  60 Minutes 11/19/24 -- ideas for Tacoma?
https://www.cbsnews.com/video/bhutan-visit-expanded-60-minutes-video-2024-11-17/</t>
  </si>
  <si>
    <t xml:space="preserve">NO residential
</t>
  </si>
  <si>
    <t xml:space="preserve">Please keep our neighborhood feel. No more housing.  </t>
  </si>
  <si>
    <t>Should have a TPU Museum and small community room.  Balance should be open space with native species.  Anything else is a waste of an opportunity and probably boring.</t>
  </si>
  <si>
    <t xml:space="preserve">Not sure townhouses are the right residential use here. Also unsure that arrangement of active open space is going to work well as sighted here. </t>
  </si>
  <si>
    <t>Too much low scale.</t>
  </si>
  <si>
    <t xml:space="preserve">Half of the low scale residential would be better as mixed use residential. </t>
  </si>
  <si>
    <t>Shared use spaces are a waste! Stop enabling the climate crisis by encouraging private vehicle use</t>
  </si>
  <si>
    <t>You already know I feel about the street</t>
  </si>
  <si>
    <t>This is certainly the worst of the scenarios. It creates the least housing and amenities for the community, making it a poor use of public land.</t>
  </si>
  <si>
    <t>Same comments on road as b and c.</t>
  </si>
  <si>
    <t xml:space="preserve">No, too much apartment build up </t>
  </si>
  <si>
    <t xml:space="preserve">This should not be for housing </t>
  </si>
  <si>
    <t xml:space="preserve">If low scale residential is implemented, offering one or two commercial/mixed use spaces (especially facing N 21st at either Adams or Washington st) would create more of a draw/community hub than residential alone. It would also allow for retail/services to be more accessible to the UPS campus for pedestrians and cyclists. </t>
  </si>
  <si>
    <t>This concept appears to be a developers dream rather than a community vision for the property.  We need a community center / park not more for-profit residential blocks.</t>
  </si>
  <si>
    <t xml:space="preserve">Not active enough to provide benefit to business owners or nearby residents </t>
  </si>
  <si>
    <t>Can we have an indoor public pool?</t>
  </si>
  <si>
    <t>No residential! Give us a public use community center that serves the population of the north end!</t>
  </si>
  <si>
    <t xml:space="preserve">In all of them, I’d want to hear a lot more about “light green.” If it’s a lot of concrete and another sprayground, maybe that’s a no. If it’s neighborhood gathering space and perhaps an alternate gamer’s market space, maybe. We also could really use a dog park because we get so policed at the unofficial ones. </t>
  </si>
  <si>
    <t>Not a fan of the shared use street, but I really like all the community focused areas.</t>
  </si>
  <si>
    <t>I think that most of the active areas in your scenarios should be made into PASSIve areas: trees and native plants, paths to wander, gardens, picnic tables and benches all would add so very much to the neighborhood. Also, I think that it is a TERRIBLE idea to suggest building low scale residential on the Cushman site along North 21st street! The low scale photos that you have provided show buildings that are 3 stories high and so they would partially block the view of historic Cushman building. And, more importantly, the residential buildings would cover a very big part of the Cushman site that would be much better utilized as a much needed green space. Also, by building a low scale residential housing on that site, it would be benefit a much smaller group of people than the way larger group of citizens who would benefit from a large passive green space on the Cushman site. And here lies a KEY QUESTION: How can we provide the most amount of benefits for the most amount of people on the Cushman and Adams sites? I'm all for creating more housing opportunities, but do NOT think that the Cushman and Adams sites are the best places to do so- these sites should be available for FULL public access without residential uses. Also, we can all acknowledge that our northend is the only part of the City without a community center- a place for indoor and outdoor neighborhood gatherings.  More than ever, we need  MORE not fewer opportunities to meet and visit with one another to enhance good communication. And the Cushman and Adams sites have the amazing potential to be utilized for a variety of wonderful purposes including small retail shops, art studios, music events, book clubs, cooking clubs, community meetings, special speakers etc.- perhaps even a Native American Museum - and all of these  interesting activities will attract residents from all over our City to enjoy the historic Cushman and Adam sites. In closing, let's not squander this unique opportunity to create an amazing public area  that our Tacoma residents will be able to proudly use for generations to come.</t>
  </si>
  <si>
    <t>Purple light green</t>
  </si>
  <si>
    <t>Prefer purple and dotted purple for the use of the buildings</t>
  </si>
  <si>
    <t>we don’t need another tall housing block, this time in the middle of a neighborhood of low scale housing, dense houses that are generally under 30 ft in height.  I don’t care for this solution.
If this is the fourth of four solutions, where is the Community center and Park that the overwhelming majority of the community has asked for, why is it not represented in this work so far.  We should have a solution that matches the public’s suggestion, not s mixture of many solutions.  Please provide a solution E, A Public Community Center and Park</t>
  </si>
  <si>
    <t>Orientation and scale of the Cushman housing isn't desirable, nobody wins in this design- it's a lose, lose, lose concept.</t>
  </si>
  <si>
    <t>As what looks like the developers concept I would prefer a public use not a for profit use for a few.</t>
  </si>
  <si>
    <t xml:space="preserve">More green space (passive ideally) on Washington and 19th for less disruption to existing residents.  Preferably minimizing adding residential buildings on Washington for the enjoyment and comfort of more of the existing residents.  Unfortunately, I don't believe any of these concepts represent the vision for this site expressed by the community or at least the one expressed during the communities' efforts to collect suggestions over the last seven years. None of the concept currently presented show a Publicly owned Community Center and Park as a standalone concept. A concept suggested by the community by which the other concept can be judged. Without this comparison there is no good answer to which concept is best, there is just the least objectionable concept.  While the concepts do show open space and public use, they all have a housing component taking up portions of the site. Housing was low on the list of suggestions received for this site prior to this study. If the community truly has a say in this selection process, we should have a concept that matches our dreams for the site without the addition of uses by the city that have not shown support from the community. We need a clean concept, one that shows a Community Center and Park, not a limited group of similar suggestions.  Please listen to the people of Tacoma.  We want a Park and possibly a Community Center.  </t>
  </si>
  <si>
    <t xml:space="preserve">Having it be public only space can sometimes be limiting. It’d be nice to have a combination of public event spaces with shops and places to eat. And fully passive park design won’t do enough to encourage social connection. It needs to be a true third space. </t>
  </si>
  <si>
    <t>So much potential here! A public skateboarding area that is welcoming and green is what Tacoma needs. There are so many residents that would use a space as described, and not a “skate park” in the traditional sense; it’s integrated into the city and landscape and celebrates the unique culture of Tacoma!</t>
  </si>
  <si>
    <t>Needs a dog park and more open space</t>
  </si>
  <si>
    <t>This scenario takes up too much space with housing. If the north half of Adams could be turned green, that would help, but there would need to be a greenway linking the green areas, not just an alley behind the houses. Plus, I'd rather not have so many houses on the busy street. Isn't that less desirable? Housing near the Adams site seems okay because of the greenery that's so close. Then housing might work better on the Washington Street side, but again, there should be more open space. The area needs it.</t>
  </si>
  <si>
    <t xml:space="preserve">Please do not put any housing here unless it is for low-income ONLY. 100% units for low-income please do not put any more high-rent units here. Our neighborhood is not equitable and this project can either highlight these endemic problems or be the start to the solution of allowing everyone to live, work, and play in Proctor. Please ensure there are safe streets and slow traffic. Please close off Adams to public only and put a YMCA here with a pool and roof-top terraces to take advantage of the view. Please looking into the Bridge Rockaway Project in Brooklyn, NY as an example of how to do mixed-use development correctly that brings jobs and opportunity for everyone. </t>
  </si>
  <si>
    <t>Stop putting residential space in a congested area.</t>
  </si>
  <si>
    <t>I like this scenario if the townhomes were oriented along Washington instead of 21st. Also, prefer closing Adams to expand the site itself. When feasible, orient indoor/outdoor space to harness sunshine to provide space for outdoor seating and warmth. Tacoma is lacking this type of space for families.</t>
  </si>
  <si>
    <t xml:space="preserve">Build low income housing at the current site of the Proctor Community Garden at N. 21st &amp;amp; Proctor. Move the community garden to the Adams site. Ensure the view of the unique Cushman building and Adams building is not obstructed by new construction. Create retail space on the first 2 floors of the Cushman building. Make the entire Cushman site passive open space.  Maybe have Adams Street a place for many food trucks to park. </t>
  </si>
  <si>
    <t>Do not like apartments. Plan D is my favorite.</t>
  </si>
  <si>
    <t>Please, no residential use of any kind on these small lots that are desperately needed for park space, open space, and community/shared use!</t>
  </si>
  <si>
    <t>At one of the public meetings I attended at Wheelock Library I would say the majority of the attendees voiced their objection to turning this land into a residential site, and highly recommended green space.   Again, only active open areas are represented in this option, and only about 1/4 of the land area at that.</t>
  </si>
  <si>
    <t>Why are you so desperate to put LOW INCOME HOUSING IN OUR NEIGHBORHOOD, the aren’t even attractive low income housing. Do you know what are property taxes are, if you put that CRAPPY HOUSING IN ARE YOU GOING TO LOWER ARE PROPERTY TAXES</t>
  </si>
  <si>
    <t>All I can say about this multitude of options is the same thing we've been advocating for since the beginning. That is a community center for all, a public park for all, and not housing to serve the few on this small site. Thank you.</t>
  </si>
  <si>
    <t>This is the worst of the 4 presented.</t>
  </si>
  <si>
    <t xml:space="preserve">Maximize housing. Should be medium to high density. Central and south Tacoma should not be bearing the burden of high density development alone. </t>
  </si>
  <si>
    <t>Similar comments to my comments on Scenario B and C. Adams should be fully vacated - share use street not necessary due to other site access availability and limited future commercial opportunities. Full vacation will provide much more usable open space, which will be especially important if housing is included on another portion of the site.
While I don't think the benefit of 50-100 market rate units outweighs the benefit of establishing the entire block as open space, especially when there is only one flat park in the area (top of Puget Gulch), if housing is included on the site, it should include a large chunk of affordable units administered by THA or similar, it should be midscale, and it should be concentrated on one portion of the main Cushman site. Low scale units (maybe 10 or 15 at most?) will not provide the density that a site like this should provide being so close to Proctor. However, no housing is preferable as again, this is the last chance we have for meaningful open space in the Proctor district. Units NEED to be truly affordable if housing is included in proposal.</t>
  </si>
  <si>
    <t>i what idiotic scenario are we thinking that this plan somehow provides the neighbourhood more open space. The sheer number of units going in would negate any per capita open space gained. It's insulting. It looks like a private park for the housing being built</t>
  </si>
  <si>
    <t xml:space="preserve">Not liking the Residential part of Scernaruo D. </t>
  </si>
  <si>
    <t xml:space="preserve">Too much housing.  </t>
  </si>
  <si>
    <t xml:space="preserve">Minimize portion of project devoted to residential. Restrict residential to the Adams site and keep building heights lower than Cushman building. More passive open space. </t>
  </si>
  <si>
    <t>My comment concerns the glazing package. Mark my words the City will ruin the main building (Cushman) by NOT restoring the wood windows, or installing wood windows. They may ruin it in other ways, but this you can take to the bank.</t>
  </si>
  <si>
    <t>More high rise housing, not a good use of the space given the neds</t>
  </si>
  <si>
    <t>like this one too...shared use on Adams 
hopefully with parking around entire block so people don't have to park on side streets
I know that was one of the suggestions.</t>
  </si>
  <si>
    <t xml:space="preserve">This is the worst alternative.  Blocking that beautiful building with low scale residential is criminal.  </t>
  </si>
  <si>
    <t>Why is there only one option for high density housing? It's clear this entire process has been co-opted but retirees with time on their hands for advocacy. The housing crisis in Tacoma is our most pressing emergency and public feedback is counter productive to the goals of solving it. I live right near Cushman and, quite honestly, most of my fellow North enders are too selfish and ignorant of the research to have a valid opinion on this issue. Stop kowtowing to them just because they are rich, well organized, and have too much time on their hands!</t>
  </si>
  <si>
    <t>I'm sure the money for all this stuff needs to come from somewhere, and I know we need more housing, but this option seems like it would be a tragedy, especially to have buildings all the way from 21st to 19th. What happened to needing more trees?</t>
  </si>
  <si>
    <t>I’m opposed to residential housing in this public space.</t>
  </si>
  <si>
    <t xml:space="preserve">I like the size of the housing, and that there's a bit of green-space OFF of the busy street (21st).
Again - what should the shared-use street be? I'd go for full-closure or at least half-closed permanently (21st st. alley --&amp;gt; 21st st.) to prevent throughput, maintain neighbor access, and surround the public use in the adams building under Scenario D. </t>
  </si>
  <si>
    <t xml:space="preserve">Probably my least favorite due to the lack of large open/green space. </t>
  </si>
  <si>
    <t xml:space="preserve">The amount of housing in this location is going to cut off views of Cushman, exacerbate traffic issues, and put a weird block isolating the building from the rest of the neighborhood, and totally disrupts the flow of green space. Also, people speed down this road all of the time, it's not going to be safe for new residents to exit and enter the street, especially since there's no planned traffic improvements going along with the project. Privatization is not the end all be all of development. Look at our cities, they're not better off from letting the private sector determine development. 
Think about the future. Build cities that you want to live in. Build cities that are better for all of us. </t>
  </si>
  <si>
    <t xml:space="preserve">No not enough green space too much housing for this area no parking. It would cause chaos.  </t>
  </si>
  <si>
    <t>Hard for me to express how much I hate this - and it feels like the city has listened to NOTHING the neighbourhood wants. Almost half the open space has been developed. We can't keep pretending there is open space in the north end - UPS is NOT a public park and the city needs to stop acting like it is. We need public, open greenspaces!</t>
  </si>
  <si>
    <t>I’d rather see greater density on this site if we’re going to try to address housing as a part of the plan.</t>
  </si>
  <si>
    <t>Avoid private residential and most private business. We need public spacce</t>
  </si>
  <si>
    <t>More open space!</t>
  </si>
  <si>
    <t xml:space="preserve">Waste of the space.. </t>
  </si>
  <si>
    <t xml:space="preserve">I am not a big fan of the low-scale residential in lieu of business space/higher density housing that would make it more of a neighborhood gathering space. </t>
  </si>
  <si>
    <t>Why the road?!? We don't want a road there</t>
  </si>
  <si>
    <t xml:space="preserve">Too much land dedicated to residential and streets. Adams isn't utilized now so it should be repurposed altogether. Least amount of open space to enjoy. </t>
  </si>
  <si>
    <t>Too much space for low density housing. This area needs open green space. Add high density housing on a smaller footprint. Also put in a dog park</t>
  </si>
  <si>
    <t>Shared use streets are better than a typical street, but the best option is no street at all.</t>
  </si>
  <si>
    <t xml:space="preserve">No streets for vehicles.  Worst idea out of all the plans. Major error in judgment. </t>
  </si>
  <si>
    <t xml:space="preserve">There is nothing "low scale" about that monstrosity </t>
  </si>
  <si>
    <t>No cars</t>
  </si>
  <si>
    <t>I don’t understand why three of these scenarios want more space for cars. Cars have more than enough space in this city. This “shared” space will inevitably be turned into parking, which will erode the opportunity to make this a DIFFERENT and UNIQUE space that adds to the walkability and bikeability of the community.</t>
  </si>
  <si>
    <t>I do not like splitting the site into two parts and placing a large housing block on the 21st street side. If this is the last concept under review, where is the concept with a community center &amp;amp; park?  It was my understanding that the public option had the most support from the residents of the community. This is not a fair review of uses if we don't have a solution showing the community center to judge the other uses.</t>
  </si>
  <si>
    <t>No better than the first three. Where's the community center concept?</t>
  </si>
  <si>
    <t>Why are you so convinced that this historic site needs to be turned into expensive housing?</t>
  </si>
  <si>
    <t>Needs more housing</t>
  </si>
  <si>
    <t>This appears to be the investor / developer solution, not a good use of public land.  Where is the concept that shows a Community Center and park that the community has been discussing and suggesting for years now? Why has the the city and their researchers ignored the suggestions of the community? I do not support any of these concepts, it’s not a good use of public land and they do not benefit the community, just a limited few.  Please address the suggestion of s Community Center and park fairly, show it as a concept. This is not a push poll discussion.</t>
  </si>
  <si>
    <t xml:space="preserve">The Cushman building MUST be a public use space without residential space. The only leased option I see of value would be a small coffee cart that is not enclosed. </t>
  </si>
  <si>
    <t xml:space="preserve">I do not like this one just because it seems that it takes a lot away from the building </t>
  </si>
  <si>
    <t xml:space="preserve">Open space and park space in lacking in our neighborhood </t>
  </si>
  <si>
    <t>Scenario D:  What is with the miniscule space for public use and passive green space?  Does every square inch of land have to be jam-packed with more dense housing, retail and commercial and frenetic activity?  Is the city really going to try to turn us into Bellevue?  This scenario looks like there's enough room for one rhododendron on the Adams site, one little public area on the Adams site, and the rest of this potentially lovely space dedicated to more density, more activity for which there is no parking which will impact the local neighborhoods, and more packing people, housing, and commercial activity in like sardines with minimal thought given to the overall impact on the city, the surrounding area, and the natural environment which the city needs in its neighborhoods.  Please do better than this.</t>
  </si>
  <si>
    <t xml:space="preserve">Was never intended to be more residential. NO MORE RESIDENTIAL
In this space. </t>
  </si>
  <si>
    <t>Community center</t>
  </si>
  <si>
    <t>Please keep the property exclusively a community center and public green space. Please don't fill up this beautiful community resource with housing.</t>
  </si>
  <si>
    <t xml:space="preserve">Don’t block the sub center with a building </t>
  </si>
  <si>
    <t xml:space="preserve">I prefer purple and dotted purple for the of the buildings! </t>
  </si>
  <si>
    <t xml:space="preserve">No new build housing. More dark green/passive space. </t>
  </si>
  <si>
    <t>This is the most tragic concept.
Please listen to local citizens.
Same comments as Concept A</t>
  </si>
  <si>
    <t>I don’t think this plan maximizes public benefit in terms of increased housing density and accessible green space.</t>
  </si>
  <si>
    <t>I do not like Scenario D.  The Cushman site should solely be a Public Use site.</t>
  </si>
  <si>
    <t>We want a Community Center and Park that will serve all the residents of our city into the future. 
Please consider using the space for a Community Center and Park, not another housing block with limited open space and no additional community services.</t>
  </si>
  <si>
    <t>Do not like red zone</t>
  </si>
  <si>
    <t>Would you be willing to share some demographic information to help us to understand how our engagement is doing at reaching the community?</t>
  </si>
  <si>
    <t>Yes</t>
  </si>
  <si>
    <t>Race/Ethnicity (Select all that apply)</t>
  </si>
  <si>
    <t>Asian</t>
  </si>
  <si>
    <t>Black/African</t>
  </si>
  <si>
    <t>Latino/Latine/Latinx/Hispanic</t>
  </si>
  <si>
    <t>Middle Eastern/North African</t>
  </si>
  <si>
    <t>Native American/Alaska Native</t>
  </si>
  <si>
    <t>Pacific Islander/Native Hawaiian</t>
  </si>
  <si>
    <t>White/Caucasian/European</t>
  </si>
  <si>
    <t>Rather not say</t>
  </si>
  <si>
    <t>Please list any specific race, ethnic, and national groups, and tribal/band affiliations with which you identify:</t>
  </si>
  <si>
    <t>Japanese</t>
  </si>
  <si>
    <t>Scottish</t>
  </si>
  <si>
    <t>Persian/white</t>
  </si>
  <si>
    <t>White</t>
  </si>
  <si>
    <t>Black</t>
  </si>
  <si>
    <t>none</t>
  </si>
  <si>
    <t>Filipino</t>
  </si>
  <si>
    <t>teachers</t>
  </si>
  <si>
    <t>south asian (Indian), Canada</t>
  </si>
  <si>
    <t>Latinx</t>
  </si>
  <si>
    <t>Jewish</t>
  </si>
  <si>
    <t>none, I'm mixed</t>
  </si>
  <si>
    <t>white</t>
  </si>
  <si>
    <t>Cuban</t>
  </si>
  <si>
    <t>German, Irish, Scandinavian</t>
  </si>
  <si>
    <t>Northern European</t>
  </si>
  <si>
    <t>Indian</t>
  </si>
  <si>
    <t>Cambodian</t>
  </si>
  <si>
    <t>Native American</t>
  </si>
  <si>
    <t>Louisiana Creole, Chicana, Mexica</t>
  </si>
  <si>
    <t>Chinese, Guamanian</t>
  </si>
  <si>
    <t>N/A.</t>
  </si>
  <si>
    <t>Suquamish Tribal Member</t>
  </si>
  <si>
    <t>Filipino-American</t>
  </si>
  <si>
    <t>Human</t>
  </si>
  <si>
    <t>Wintu</t>
  </si>
  <si>
    <t>Why should this matter?</t>
  </si>
  <si>
    <t>Native American/Spanish</t>
  </si>
  <si>
    <t>Japanese, Filipinx</t>
  </si>
  <si>
    <t>Puerto Rican</t>
  </si>
  <si>
    <t>Do you own or rent the place where you live?</t>
  </si>
  <si>
    <t>Own</t>
  </si>
  <si>
    <t>Rent</t>
  </si>
  <si>
    <t>Disability Identity (Select all that apply)</t>
  </si>
  <si>
    <t>Living with a visible disability</t>
  </si>
  <si>
    <t>Living with an invisible disability</t>
  </si>
  <si>
    <t>Not living with a disability</t>
  </si>
  <si>
    <t>Please list ADA accommodation requests:</t>
  </si>
  <si>
    <t>I need to fart in the general direction of city council</t>
  </si>
  <si>
    <t>N/A</t>
  </si>
  <si>
    <t>Accessible, public restrooms convenient to activity areas</t>
  </si>
  <si>
    <t>Muffled sound no florescent light</t>
  </si>
  <si>
    <t>We want a community center nearby our home. We currently have to travel to NorthEast, South or Eastside for a community center. We do not want any more housing or leased businesses on this property. We want a usable park and a community center for residents of the North End!</t>
  </si>
  <si>
    <t>Wheelchair access</t>
  </si>
  <si>
    <t>Highly legible signage</t>
  </si>
  <si>
    <t>None</t>
  </si>
  <si>
    <t>Parking</t>
  </si>
  <si>
    <t>Disabled parking spots</t>
  </si>
  <si>
    <t>Hearing loss</t>
  </si>
  <si>
    <t>Na</t>
  </si>
  <si>
    <t>Ramos and curb cuts</t>
  </si>
  <si>
    <t>n/a</t>
  </si>
  <si>
    <t>10 minute walk to level park and open space.  Puget Sound Reserve nor school grounds in Proctor offer safe places to sit/walk for seniors.</t>
  </si>
  <si>
    <t>Bike friendly</t>
  </si>
  <si>
    <t>Wheelchair and disabled parking</t>
  </si>
  <si>
    <t>Wheelchair Accessibility</t>
  </si>
  <si>
    <t>Wheelchair accessible bathrooms for public use.</t>
  </si>
  <si>
    <t>Vision</t>
  </si>
  <si>
    <t>Sidewalks that actually go somewhere (note City Planning and Public Works)</t>
  </si>
  <si>
    <t>Vision impairment and auditory impairment</t>
  </si>
  <si>
    <t>Develop the site for universal access</t>
  </si>
  <si>
    <t>Site and building access. Drop off zones, bus stops, vehicle parking fro disabled, acoustical shielding, biophilia/ landscaping</t>
  </si>
  <si>
    <t>Deaf</t>
  </si>
  <si>
    <t>Park seating, public restrooms</t>
  </si>
  <si>
    <t>Sensory considerations like loud noises</t>
  </si>
  <si>
    <t>Contiguous sidewalks with curb cuts</t>
  </si>
  <si>
    <t>My husband is disabled</t>
  </si>
  <si>
    <t>No stairs, plenty handicap parking, easy access for disable n wheel chair. Plenty of seats or benches for those that need to sit  often. Also something that even handicap can participate.</t>
  </si>
  <si>
    <t>Wheelchair</t>
  </si>
  <si>
    <t>Please make space completely ADA compliant with all people entering from the front and not making ramps to the back or in odd areas</t>
  </si>
  <si>
    <t>I require early boarding of flights due to a panic disorder, I have an emotional support dog.  And in workplaces I could not be in high risk activities due to a medication that renders painkillers useless.</t>
  </si>
  <si>
    <t>Elevator, Ramp, ADA Restroom</t>
  </si>
  <si>
    <t>Primary language spoken at home:</t>
  </si>
  <si>
    <t>English</t>
  </si>
  <si>
    <t>Pig latin</t>
  </si>
  <si>
    <t>english</t>
  </si>
  <si>
    <t>German</t>
  </si>
  <si>
    <t>Dutch</t>
  </si>
  <si>
    <t>Enlgish</t>
  </si>
  <si>
    <t>Swedish.</t>
  </si>
  <si>
    <t>Enhlish</t>
  </si>
  <si>
    <t>Additional language(s) spoken at home:</t>
  </si>
  <si>
    <t>Yiddish, Ebonics, AAVE</t>
  </si>
  <si>
    <t>Spanish</t>
  </si>
  <si>
    <t>Farsi, Spanish</t>
  </si>
  <si>
    <t>Khmer</t>
  </si>
  <si>
    <t>French</t>
  </si>
  <si>
    <t>Portuguese</t>
  </si>
  <si>
    <t>N/a</t>
  </si>
  <si>
    <t>English, Japanese, Korean</t>
  </si>
  <si>
    <t>Korean</t>
  </si>
  <si>
    <t>English. Spanish.</t>
  </si>
  <si>
    <t>French and ASL</t>
  </si>
  <si>
    <t>Sign</t>
  </si>
  <si>
    <t>multiple</t>
  </si>
  <si>
    <t>What is your ZIP Code?</t>
  </si>
  <si>
    <t>97006 (I grew up and lived in Tacoma from 1991 to 2019 at 98406)</t>
  </si>
  <si>
    <t>[Orange] Residential with Mixed-Use on Cushman Site*</t>
  </si>
  <si>
    <t>[Orange] Ground Floor Leased Space on Cushman Site*</t>
  </si>
  <si>
    <t>Data count</t>
  </si>
  <si>
    <t>ZIP code</t>
  </si>
  <si>
    <t xml:space="preserve">Total </t>
  </si>
  <si>
    <t xml:space="preserve">Responses </t>
  </si>
  <si>
    <t xml:space="preserve">Percent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</si>
</sst>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name val="Arial"/>
      <family val="1"/>
    </font>
    <font>
      <b/>
      <sz val="11"/>
      <name val="Arial"/>
      <family val="1"/>
    </font>
    <font>
      <sz val="11"/>
      <name val="Arial"/>
      <family val="1"/>
    </font>
    <font>
      <b/>
      <sz val="11"/>
      <name val="Arial"/>
      <family val="2"/>
    </font>
  </fonts>
  <fills count="3">
    <fill>
      <patternFill patternType="none"/>
    </fill>
    <fill>
      <patternFill patternType="gray125"/>
    </fill>
    <fill>
      <patternFill patternType="solid">
        <fgColor rgb="FFE3E9E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22">
    <xf numFmtId="0" fontId="0" fillId="0" borderId="0" xfId="0"/>
    <xf numFmtId="0" fontId="1" fillId="0" borderId="0" xfId="0" applyFont="1"/>
    <xf numFmtId="0" fontId="0" fillId="2" borderId="0" xfId="0" applyFill="1"/>
    <xf numFmtId="0" fontId="0" fillId="0" borderId="1" xfId="0" applyBorder="1"/>
    <xf numFmtId="0" fontId="0" fillId="0" borderId="1" xfId="0" applyFill="1" applyBorder="1"/>
    <xf numFmtId="164" fontId="0" fillId="0" borderId="1" xfId="1" applyNumberFormat="1" applyFont="1" applyFill="1" applyBorder="1"/>
    <xf numFmtId="0" fontId="1" fillId="0" borderId="1" xfId="0" applyFont="1" applyFill="1" applyBorder="1"/>
    <xf numFmtId="0" fontId="3" fillId="0" borderId="1" xfId="0" applyFont="1" applyFill="1" applyBorder="1"/>
    <xf numFmtId="0" fontId="0" fillId="0" borderId="1" xfId="0" applyFill="1" applyBorder="1" applyAlignment="1">
      <alignment horizontal="center"/>
    </xf>
    <xf numFmtId="0" fontId="0" fillId="0" borderId="0" xfId="0" applyFill="1" applyBorder="1"/>
    <xf numFmtId="0" fontId="1" fillId="0" borderId="0" xfId="0" applyFont="1" applyBorder="1"/>
    <xf numFmtId="0" fontId="0" fillId="0" borderId="0" xfId="0" applyBorder="1"/>
    <xf numFmtId="0" fontId="0" fillId="0" borderId="2" xfId="0" applyFill="1" applyBorder="1"/>
    <xf numFmtId="0" fontId="1" fillId="0" borderId="3" xfId="0" applyFont="1" applyFill="1" applyBorder="1"/>
    <xf numFmtId="0" fontId="3" fillId="0" borderId="1" xfId="0" applyFont="1" applyBorder="1"/>
    <xf numFmtId="10" fontId="0" fillId="0" borderId="1" xfId="1" applyNumberFormat="1" applyFont="1" applyBorder="1"/>
    <xf numFmtId="10" fontId="0" fillId="0" borderId="1" xfId="0" applyNumberFormat="1" applyBorder="1"/>
    <xf numFmtId="10" fontId="0" fillId="0" borderId="0" xfId="0" applyNumberFormat="1"/>
    <xf numFmtId="0" fontId="0" fillId="0" borderId="1" xfId="0" applyFill="1" applyBorder="1" applyAlignment="1">
      <alignment horizontal="center"/>
    </xf>
    <xf numFmtId="0" fontId="0" fillId="0" borderId="1" xfId="0" applyFill="1" applyBorder="1"/>
    <xf numFmtId="0" fontId="3" fillId="0" borderId="1" xfId="0" applyFont="1" applyFill="1" applyBorder="1" applyAlignment="1">
      <alignment horizontal="center"/>
    </xf>
    <xf numFmtId="0" fontId="3" fillId="0" borderId="1" xfId="0" applyFont="1" applyFill="1" applyBorder="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Please tell us which of the following site uses you LIKE in</a:t>
            </a:r>
            <a:r>
              <a:rPr lang="en-US" baseline="0"/>
              <a:t> </a:t>
            </a:r>
            <a:r>
              <a:rPr lang="en-US" b="1" baseline="0"/>
              <a:t>S</a:t>
            </a:r>
            <a:r>
              <a:rPr lang="en-US" b="1"/>
              <a:t>cenario A</a:t>
            </a:r>
            <a:r>
              <a:rPr lang="en-US"/>
              <a:t> (select all images that apply):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tx>
            <c:v>Please tell us which of the following site uses you LIKE in this scenario (select all images that apply):</c:v>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28CA-418D-8753-B9155193D785}"/>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28CA-418D-8753-B9155193D785}"/>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28CA-418D-8753-B9155193D785}"/>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28CA-418D-8753-B9155193D785}"/>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28CA-418D-8753-B9155193D785}"/>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28CA-418D-8753-B9155193D785}"/>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28CA-418D-8753-B9155193D785}"/>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28CA-418D-8753-B9155193D785}"/>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28CA-418D-8753-B9155193D785}"/>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28CA-418D-8753-B9155193D785}"/>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28CA-418D-8753-B9155193D785}"/>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28CA-418D-8753-B9155193D785}"/>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28CA-418D-8753-B9155193D785}"/>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28CA-418D-8753-B9155193D785}"/>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28CA-418D-8753-B9155193D78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 Q2 - Please tell us which o'!$A$4:$A$11</c:f>
              <c:strCache>
                <c:ptCount val="8"/>
                <c:pt idx="0">
                  <c:v>(Purple) Public Use in Cushman Building </c:v>
                </c:pt>
                <c:pt idx="1">
                  <c:v>(Light Green) Active Open Space on Cushman Site </c:v>
                </c:pt>
                <c:pt idx="2">
                  <c:v>(Orange) Residential with Mixed-Use on Cushman Site </c:v>
                </c:pt>
                <c:pt idx="3">
                  <c:v>(Orange) Ground Floor Leased Space on the Cushman Site</c:v>
                </c:pt>
                <c:pt idx="4">
                  <c:v>(Dotted Purple) Public Use and Leased Space in the Adams Building</c:v>
                </c:pt>
                <c:pt idx="5">
                  <c:v>(Dark Green) Passive Open Space on Adams Site </c:v>
                </c:pt>
                <c:pt idx="6">
                  <c:v>(Light Green) Active Open Space on Adams Site</c:v>
                </c:pt>
                <c:pt idx="7">
                  <c:v>(Light Green) Adams Street Vacated and Used as Active Open Space</c:v>
                </c:pt>
              </c:strCache>
            </c:strRef>
          </c:cat>
          <c:val>
            <c:numRef>
              <c:f>'A Q2 - Please tell us which o'!$B$4:$B$11</c:f>
              <c:numCache>
                <c:formatCode>General</c:formatCode>
                <c:ptCount val="8"/>
                <c:pt idx="0">
                  <c:v>245</c:v>
                </c:pt>
                <c:pt idx="1">
                  <c:v>236</c:v>
                </c:pt>
                <c:pt idx="2">
                  <c:v>111</c:v>
                </c:pt>
                <c:pt idx="3">
                  <c:v>153</c:v>
                </c:pt>
                <c:pt idx="4">
                  <c:v>198</c:v>
                </c:pt>
                <c:pt idx="5">
                  <c:v>223</c:v>
                </c:pt>
                <c:pt idx="6">
                  <c:v>230</c:v>
                </c:pt>
                <c:pt idx="7">
                  <c:v>230</c:v>
                </c:pt>
              </c:numCache>
            </c:numRef>
          </c:val>
          <c:extLst>
            <c:ext xmlns:c16="http://schemas.microsoft.com/office/drawing/2014/chart" uri="{C3380CC4-5D6E-409C-BE32-E72D297353CC}">
              <c16:uniqueId val="{0000001E-28CA-418D-8753-B9155193D785}"/>
            </c:ext>
          </c:extLst>
        </c:ser>
        <c:dLbls>
          <c:dLblPos val="outEnd"/>
          <c:showLegendKey val="0"/>
          <c:showVal val="1"/>
          <c:showCatName val="0"/>
          <c:showSerName val="0"/>
          <c:showPercent val="0"/>
          <c:showBubbleSize val="0"/>
        </c:dLbls>
        <c:gapWidth val="182"/>
        <c:axId val="12725008"/>
        <c:axId val="8914455"/>
      </c:barChart>
      <c:catAx>
        <c:axId val="12725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914455"/>
        <c:crosses val="autoZero"/>
        <c:auto val="1"/>
        <c:lblAlgn val="ctr"/>
        <c:lblOffset val="100"/>
        <c:tickLblSkip val="1"/>
        <c:tickMarkSkip val="1"/>
        <c:noMultiLvlLbl val="1"/>
      </c:catAx>
      <c:valAx>
        <c:axId val="8914455"/>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25008"/>
        <c:crosses val="autoZero"/>
        <c:crossBetween val="between"/>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Please tell us which of the following site uses you DO NOT LIKE in </a:t>
            </a:r>
            <a:r>
              <a:rPr lang="en-US" b="1"/>
              <a:t>scenario A</a:t>
            </a:r>
            <a:r>
              <a:rPr lang="en-US"/>
              <a:t> (select all that apply):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tx>
            <c:v>Please tell us which of the following site uses you DO NOT LIKE in this scenario (select all images that apply):</c:v>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6C95-459F-AEA8-2FE2994CF683}"/>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6C95-459F-AEA8-2FE2994CF683}"/>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6C95-459F-AEA8-2FE2994CF683}"/>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6C95-459F-AEA8-2FE2994CF683}"/>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6C95-459F-AEA8-2FE2994CF683}"/>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6C95-459F-AEA8-2FE2994CF683}"/>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6C95-459F-AEA8-2FE2994CF683}"/>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6C95-459F-AEA8-2FE2994CF683}"/>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6C95-459F-AEA8-2FE2994CF683}"/>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6C95-459F-AEA8-2FE2994CF683}"/>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6C95-459F-AEA8-2FE2994CF683}"/>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6C95-459F-AEA8-2FE2994CF683}"/>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6C95-459F-AEA8-2FE2994CF683}"/>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6C95-459F-AEA8-2FE2994CF683}"/>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6C95-459F-AEA8-2FE2994CF68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 Q3 - Please tell us which o'!$A$4:$A$11</c:f>
              <c:strCache>
                <c:ptCount val="8"/>
                <c:pt idx="0">
                  <c:v>(Purple) Public Use in Cushman Building </c:v>
                </c:pt>
                <c:pt idx="1">
                  <c:v>(Light Green) Active Open Space on Cushman Site </c:v>
                </c:pt>
                <c:pt idx="2">
                  <c:v>(Orange) Residential with Mixed-Use on Cushman Site </c:v>
                </c:pt>
                <c:pt idx="3">
                  <c:v>(Orange) Ground Floor Leased Space on the Cushman Site</c:v>
                </c:pt>
                <c:pt idx="4">
                  <c:v>(Dotted Purple) Public Use and Leased Space in the Adams Building</c:v>
                </c:pt>
                <c:pt idx="5">
                  <c:v>(Dark Green) Passive Open Space on Adams Site </c:v>
                </c:pt>
                <c:pt idx="6">
                  <c:v>(Light Green) Active Open Space on Adams Site</c:v>
                </c:pt>
                <c:pt idx="7">
                  <c:v>(Light Green) Adams Street Vacated and Used as Active Open Space</c:v>
                </c:pt>
              </c:strCache>
            </c:strRef>
          </c:cat>
          <c:val>
            <c:numRef>
              <c:f>'A Q3 - Please tell us which o'!$B$4:$B$11</c:f>
              <c:numCache>
                <c:formatCode>General</c:formatCode>
                <c:ptCount val="8"/>
                <c:pt idx="0">
                  <c:v>18</c:v>
                </c:pt>
                <c:pt idx="1">
                  <c:v>21</c:v>
                </c:pt>
                <c:pt idx="2">
                  <c:v>194</c:v>
                </c:pt>
                <c:pt idx="3">
                  <c:v>114</c:v>
                </c:pt>
                <c:pt idx="4">
                  <c:v>58</c:v>
                </c:pt>
                <c:pt idx="5">
                  <c:v>36</c:v>
                </c:pt>
                <c:pt idx="6">
                  <c:v>24</c:v>
                </c:pt>
                <c:pt idx="7">
                  <c:v>27</c:v>
                </c:pt>
              </c:numCache>
            </c:numRef>
          </c:val>
          <c:extLst>
            <c:ext xmlns:c16="http://schemas.microsoft.com/office/drawing/2014/chart" uri="{C3380CC4-5D6E-409C-BE32-E72D297353CC}">
              <c16:uniqueId val="{0000001E-6C95-459F-AEA8-2FE2994CF683}"/>
            </c:ext>
          </c:extLst>
        </c:ser>
        <c:dLbls>
          <c:dLblPos val="outEnd"/>
          <c:showLegendKey val="0"/>
          <c:showVal val="1"/>
          <c:showCatName val="0"/>
          <c:showSerName val="0"/>
          <c:showPercent val="0"/>
          <c:showBubbleSize val="0"/>
        </c:dLbls>
        <c:gapWidth val="182"/>
        <c:axId val="6255756"/>
        <c:axId val="10786406"/>
      </c:barChart>
      <c:catAx>
        <c:axId val="62557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786406"/>
        <c:crosses val="autoZero"/>
        <c:auto val="1"/>
        <c:lblAlgn val="ctr"/>
        <c:lblOffset val="100"/>
        <c:tickLblSkip val="1"/>
        <c:tickMarkSkip val="1"/>
        <c:noMultiLvlLbl val="1"/>
      </c:catAx>
      <c:valAx>
        <c:axId val="1078640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5756"/>
        <c:crosses val="autoZero"/>
        <c:crossBetween val="between"/>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pPr>
              <a:defRPr sz="1400"/>
            </a:pPr>
            <a:r>
              <a:rPr lang="en-US" sz="1400" b="0"/>
              <a:t>Please tell us which of the following site uses you </a:t>
            </a:r>
            <a:r>
              <a:rPr lang="en-US" sz="1400" b="1"/>
              <a:t>LIKE in Scenario B </a:t>
            </a:r>
            <a:r>
              <a:rPr lang="en-US" sz="1400" b="0"/>
              <a:t>(select all images that apply):</a:t>
            </a:r>
          </a:p>
        </c:rich>
      </c:tx>
      <c:overlay val="0"/>
    </c:title>
    <c:autoTitleDeleted val="0"/>
    <c:plotArea>
      <c:layout/>
      <c:barChart>
        <c:barDir val="bar"/>
        <c:grouping val="clustered"/>
        <c:varyColors val="1"/>
        <c:ser>
          <c:idx val="0"/>
          <c:order val="0"/>
          <c:tx>
            <c:v>Please tell us which of the following site uses you LIKE in this scenario (select all images that apply):</c:v>
          </c:tx>
          <c:invertIfNegative val="1"/>
          <c:dPt>
            <c:idx val="0"/>
            <c:invertIfNegative val="1"/>
            <c:bubble3D val="0"/>
            <c:spPr>
              <a:solidFill>
                <a:srgbClr val="E65757"/>
              </a:solidFill>
            </c:spPr>
            <c:extLst>
              <c:ext xmlns:c16="http://schemas.microsoft.com/office/drawing/2014/chart" uri="{C3380CC4-5D6E-409C-BE32-E72D297353CC}">
                <c16:uniqueId val="{00000001-E129-4671-B16C-824362A2703F}"/>
              </c:ext>
            </c:extLst>
          </c:dPt>
          <c:dPt>
            <c:idx val="1"/>
            <c:invertIfNegative val="1"/>
            <c:bubble3D val="0"/>
            <c:spPr>
              <a:solidFill>
                <a:srgbClr val="E6A157"/>
              </a:solidFill>
            </c:spPr>
            <c:extLst>
              <c:ext xmlns:c16="http://schemas.microsoft.com/office/drawing/2014/chart" uri="{C3380CC4-5D6E-409C-BE32-E72D297353CC}">
                <c16:uniqueId val="{00000003-E129-4671-B16C-824362A2703F}"/>
              </c:ext>
            </c:extLst>
          </c:dPt>
          <c:dPt>
            <c:idx val="2"/>
            <c:invertIfNegative val="1"/>
            <c:bubble3D val="0"/>
            <c:spPr>
              <a:solidFill>
                <a:srgbClr val="E6D857"/>
              </a:solidFill>
            </c:spPr>
            <c:extLst>
              <c:ext xmlns:c16="http://schemas.microsoft.com/office/drawing/2014/chart" uri="{C3380CC4-5D6E-409C-BE32-E72D297353CC}">
                <c16:uniqueId val="{00000005-E129-4671-B16C-824362A2703F}"/>
              </c:ext>
            </c:extLst>
          </c:dPt>
          <c:dPt>
            <c:idx val="3"/>
            <c:invertIfNegative val="1"/>
            <c:bubble3D val="0"/>
            <c:spPr>
              <a:solidFill>
                <a:srgbClr val="89E657"/>
              </a:solidFill>
            </c:spPr>
            <c:extLst>
              <c:ext xmlns:c16="http://schemas.microsoft.com/office/drawing/2014/chart" uri="{C3380CC4-5D6E-409C-BE32-E72D297353CC}">
                <c16:uniqueId val="{00000007-E129-4671-B16C-824362A2703F}"/>
              </c:ext>
            </c:extLst>
          </c:dPt>
          <c:dPt>
            <c:idx val="4"/>
            <c:invertIfNegative val="1"/>
            <c:bubble3D val="0"/>
            <c:spPr>
              <a:solidFill>
                <a:srgbClr val="57C5E6"/>
              </a:solidFill>
            </c:spPr>
            <c:extLst>
              <c:ext xmlns:c16="http://schemas.microsoft.com/office/drawing/2014/chart" uri="{C3380CC4-5D6E-409C-BE32-E72D297353CC}">
                <c16:uniqueId val="{00000009-E129-4671-B16C-824362A2703F}"/>
              </c:ext>
            </c:extLst>
          </c:dPt>
          <c:dPt>
            <c:idx val="5"/>
            <c:invertIfNegative val="1"/>
            <c:bubble3D val="0"/>
            <c:spPr>
              <a:solidFill>
                <a:srgbClr val="5780E6"/>
              </a:solidFill>
            </c:spPr>
            <c:extLst>
              <c:ext xmlns:c16="http://schemas.microsoft.com/office/drawing/2014/chart" uri="{C3380CC4-5D6E-409C-BE32-E72D297353CC}">
                <c16:uniqueId val="{0000000B-E129-4671-B16C-824362A2703F}"/>
              </c:ext>
            </c:extLst>
          </c:dPt>
          <c:dPt>
            <c:idx val="6"/>
            <c:invertIfNegative val="1"/>
            <c:bubble3D val="0"/>
            <c:spPr>
              <a:solidFill>
                <a:srgbClr val="8957E6"/>
              </a:solidFill>
            </c:spPr>
            <c:extLst>
              <c:ext xmlns:c16="http://schemas.microsoft.com/office/drawing/2014/chart" uri="{C3380CC4-5D6E-409C-BE32-E72D297353CC}">
                <c16:uniqueId val="{0000000D-E129-4671-B16C-824362A2703F}"/>
              </c:ext>
            </c:extLst>
          </c:dPt>
          <c:dPt>
            <c:idx val="7"/>
            <c:invertIfNegative val="1"/>
            <c:bubble3D val="0"/>
            <c:spPr>
              <a:solidFill>
                <a:srgbClr val="2A3843"/>
              </a:solidFill>
            </c:spPr>
            <c:extLst>
              <c:ext xmlns:c16="http://schemas.microsoft.com/office/drawing/2014/chart" uri="{C3380CC4-5D6E-409C-BE32-E72D297353CC}">
                <c16:uniqueId val="{0000000F-E129-4671-B16C-824362A2703F}"/>
              </c:ext>
            </c:extLst>
          </c:dPt>
          <c:dPt>
            <c:idx val="8"/>
            <c:invertIfNegative val="1"/>
            <c:bubble3D val="0"/>
            <c:spPr>
              <a:solidFill>
                <a:srgbClr val="ABB8BF"/>
              </a:solidFill>
            </c:spPr>
            <c:extLst>
              <c:ext xmlns:c16="http://schemas.microsoft.com/office/drawing/2014/chart" uri="{C3380CC4-5D6E-409C-BE32-E72D297353CC}">
                <c16:uniqueId val="{00000011-E129-4671-B16C-824362A2703F}"/>
              </c:ext>
            </c:extLst>
          </c:dPt>
          <c:dPt>
            <c:idx val="9"/>
            <c:invertIfNegative val="1"/>
            <c:bubble3D val="0"/>
            <c:spPr>
              <a:solidFill>
                <a:srgbClr val="BAC8CF"/>
              </a:solidFill>
            </c:spPr>
            <c:extLst>
              <c:ext xmlns:c16="http://schemas.microsoft.com/office/drawing/2014/chart" uri="{C3380CC4-5D6E-409C-BE32-E72D297353CC}">
                <c16:uniqueId val="{00000013-E129-4671-B16C-824362A2703F}"/>
              </c:ext>
            </c:extLst>
          </c:dPt>
          <c:dPt>
            <c:idx val="10"/>
            <c:invertIfNegative val="1"/>
            <c:bubble3D val="0"/>
            <c:spPr>
              <a:solidFill>
                <a:srgbClr val="E3E9EC"/>
              </a:solidFill>
            </c:spPr>
            <c:extLst>
              <c:ext xmlns:c16="http://schemas.microsoft.com/office/drawing/2014/chart" uri="{C3380CC4-5D6E-409C-BE32-E72D297353CC}">
                <c16:uniqueId val="{00000015-E129-4671-B16C-824362A2703F}"/>
              </c:ext>
            </c:extLst>
          </c:dPt>
          <c:dPt>
            <c:idx val="11"/>
            <c:invertIfNegative val="1"/>
            <c:bubble3D val="0"/>
            <c:spPr>
              <a:solidFill>
                <a:srgbClr val="EBF2F6"/>
              </a:solidFill>
            </c:spPr>
            <c:extLst>
              <c:ext xmlns:c16="http://schemas.microsoft.com/office/drawing/2014/chart" uri="{C3380CC4-5D6E-409C-BE32-E72D297353CC}">
                <c16:uniqueId val="{00000017-E129-4671-B16C-824362A2703F}"/>
              </c:ext>
            </c:extLst>
          </c:dPt>
          <c:dPt>
            <c:idx val="12"/>
            <c:invertIfNegative val="1"/>
            <c:bubble3D val="0"/>
            <c:spPr>
              <a:solidFill>
                <a:srgbClr val="F7F9FB"/>
              </a:solidFill>
            </c:spPr>
            <c:extLst>
              <c:ext xmlns:c16="http://schemas.microsoft.com/office/drawing/2014/chart" uri="{C3380CC4-5D6E-409C-BE32-E72D297353CC}">
                <c16:uniqueId val="{00000019-E129-4671-B16C-824362A2703F}"/>
              </c:ext>
            </c:extLst>
          </c:dPt>
          <c:dPt>
            <c:idx val="13"/>
            <c:invertIfNegative val="1"/>
            <c:bubble3D val="0"/>
            <c:spPr>
              <a:solidFill>
                <a:srgbClr val="F4F8FC"/>
              </a:solidFill>
            </c:spPr>
            <c:extLst>
              <c:ext xmlns:c16="http://schemas.microsoft.com/office/drawing/2014/chart" uri="{C3380CC4-5D6E-409C-BE32-E72D297353CC}">
                <c16:uniqueId val="{0000001B-E129-4671-B16C-824362A2703F}"/>
              </c:ext>
            </c:extLst>
          </c:dPt>
          <c:dPt>
            <c:idx val="14"/>
            <c:invertIfNegative val="1"/>
            <c:bubble3D val="0"/>
            <c:spPr>
              <a:solidFill>
                <a:srgbClr val="EBF0F4"/>
              </a:solidFill>
            </c:spPr>
            <c:extLst>
              <c:ext xmlns:c16="http://schemas.microsoft.com/office/drawing/2014/chart" uri="{C3380CC4-5D6E-409C-BE32-E72D297353CC}">
                <c16:uniqueId val="{0000001D-E129-4671-B16C-824362A2703F}"/>
              </c:ext>
            </c:extLst>
          </c:dPt>
          <c:dLbls>
            <c:spPr>
              <a:noFill/>
              <a:ln>
                <a:noFill/>
              </a:ln>
              <a:effectLst/>
            </c:spPr>
            <c:txPr>
              <a:bodyPr wrap="square" lIns="38100" tIns="19050" rIns="38100" bIns="19050" anchor="ctr">
                <a:spAutoFit/>
              </a:bodyPr>
              <a:lstStyle/>
              <a:p>
                <a:pPr>
                  <a:defRPr sz="11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 Q2 - Please tell us which o'!$A$4:$A$11</c:f>
              <c:strCache>
                <c:ptCount val="8"/>
                <c:pt idx="0">
                  <c:v>[Purple] Public Use in the Cushman Building</c:v>
                </c:pt>
                <c:pt idx="1">
                  <c:v>[Dotted Purple] Public Use + Leased Space in the Cushman Building</c:v>
                </c:pt>
                <c:pt idx="2">
                  <c:v>[Light Green] Active Open Space on Cushman Site </c:v>
                </c:pt>
                <c:pt idx="3">
                  <c:v>[Yellow] Low-Scale Residential on the Cushman Site</c:v>
                </c:pt>
                <c:pt idx="4">
                  <c:v>[Dotted Purple] Public Use + Leased Space in the Adams Building</c:v>
                </c:pt>
                <c:pt idx="5">
                  <c:v>[Yellow] Low-Scale Residential on the Adams Site </c:v>
                </c:pt>
                <c:pt idx="6">
                  <c:v>[Dark Green] Passive Open Space on Adams Site </c:v>
                </c:pt>
                <c:pt idx="7">
                  <c:v>[Blue] Shared-Use Street on Adams Street</c:v>
                </c:pt>
              </c:strCache>
            </c:strRef>
          </c:cat>
          <c:val>
            <c:numRef>
              <c:f>'B Q2 - Please tell us which o'!$B$4:$B$11</c:f>
              <c:numCache>
                <c:formatCode>General</c:formatCode>
                <c:ptCount val="8"/>
                <c:pt idx="0">
                  <c:v>224</c:v>
                </c:pt>
                <c:pt idx="1">
                  <c:v>177</c:v>
                </c:pt>
                <c:pt idx="2">
                  <c:v>229</c:v>
                </c:pt>
                <c:pt idx="3">
                  <c:v>45</c:v>
                </c:pt>
                <c:pt idx="4">
                  <c:v>170</c:v>
                </c:pt>
                <c:pt idx="5">
                  <c:v>86</c:v>
                </c:pt>
                <c:pt idx="6">
                  <c:v>224</c:v>
                </c:pt>
                <c:pt idx="7">
                  <c:v>152</c:v>
                </c:pt>
              </c:numCache>
            </c:numRef>
          </c:val>
          <c:extLst>
            <c:ext xmlns:c16="http://schemas.microsoft.com/office/drawing/2014/chart" uri="{C3380CC4-5D6E-409C-BE32-E72D297353CC}">
              <c16:uniqueId val="{0000001E-E129-4671-B16C-824362A2703F}"/>
            </c:ext>
          </c:extLst>
        </c:ser>
        <c:dLbls>
          <c:dLblPos val="outEnd"/>
          <c:showLegendKey val="0"/>
          <c:showVal val="1"/>
          <c:showCatName val="0"/>
          <c:showSerName val="0"/>
          <c:showPercent val="0"/>
          <c:showBubbleSize val="0"/>
        </c:dLbls>
        <c:gapWidth val="150"/>
        <c:axId val="5679551"/>
        <c:axId val="7964136"/>
      </c:barChart>
      <c:catAx>
        <c:axId val="5679551"/>
        <c:scaling>
          <c:orientation val="maxMin"/>
        </c:scaling>
        <c:delete val="0"/>
        <c:axPos val="l"/>
        <c:majorGridlines/>
        <c:numFmt formatCode="General" sourceLinked="1"/>
        <c:majorTickMark val="none"/>
        <c:minorTickMark val="none"/>
        <c:tickLblPos val="nextTo"/>
        <c:txPr>
          <a:bodyPr rot="0"/>
          <a:lstStyle/>
          <a:p>
            <a:pPr>
              <a:defRPr sz="1100"/>
            </a:pPr>
            <a:endParaRPr lang="en-US"/>
          </a:p>
        </c:txPr>
        <c:crossAx val="7964136"/>
        <c:crosses val="autoZero"/>
        <c:auto val="1"/>
        <c:lblAlgn val="ctr"/>
        <c:lblOffset val="100"/>
        <c:tickLblSkip val="1"/>
        <c:tickMarkSkip val="1"/>
        <c:noMultiLvlLbl val="1"/>
      </c:catAx>
      <c:valAx>
        <c:axId val="7964136"/>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5679551"/>
        <c:crosses val="autoZero"/>
        <c:crossBetween val="between"/>
      </c:valAx>
    </c:plotArea>
    <c:plotVisOnly val="1"/>
    <c:dispBlanksAs val="gap"/>
    <c:showDLblsOverMax val="1"/>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pPr>
              <a:defRPr sz="1200"/>
            </a:pPr>
            <a:r>
              <a:rPr lang="en-US" sz="1200" b="0"/>
              <a:t>Please tell us which of the following site uses you </a:t>
            </a:r>
            <a:r>
              <a:rPr lang="en-US" sz="1200" b="1"/>
              <a:t>DO NOT LIKE in scenario B </a:t>
            </a:r>
            <a:r>
              <a:rPr lang="en-US" sz="1200" b="0"/>
              <a:t>(select all images that apply):</a:t>
            </a:r>
          </a:p>
        </c:rich>
      </c:tx>
      <c:overlay val="0"/>
    </c:title>
    <c:autoTitleDeleted val="0"/>
    <c:plotArea>
      <c:layout/>
      <c:barChart>
        <c:barDir val="bar"/>
        <c:grouping val="clustered"/>
        <c:varyColors val="1"/>
        <c:ser>
          <c:idx val="0"/>
          <c:order val="0"/>
          <c:tx>
            <c:v>Please tell us which of the following site uses you DO NOT LIKE in this scenario (select all images that apply):</c:v>
          </c:tx>
          <c:invertIfNegative val="1"/>
          <c:dPt>
            <c:idx val="0"/>
            <c:invertIfNegative val="1"/>
            <c:bubble3D val="0"/>
            <c:spPr>
              <a:solidFill>
                <a:srgbClr val="E65757"/>
              </a:solidFill>
            </c:spPr>
            <c:extLst>
              <c:ext xmlns:c16="http://schemas.microsoft.com/office/drawing/2014/chart" uri="{C3380CC4-5D6E-409C-BE32-E72D297353CC}">
                <c16:uniqueId val="{00000001-4D27-4AF6-93AB-1373CAE07EF2}"/>
              </c:ext>
            </c:extLst>
          </c:dPt>
          <c:dPt>
            <c:idx val="1"/>
            <c:invertIfNegative val="1"/>
            <c:bubble3D val="0"/>
            <c:spPr>
              <a:solidFill>
                <a:srgbClr val="E6A157"/>
              </a:solidFill>
            </c:spPr>
            <c:extLst>
              <c:ext xmlns:c16="http://schemas.microsoft.com/office/drawing/2014/chart" uri="{C3380CC4-5D6E-409C-BE32-E72D297353CC}">
                <c16:uniqueId val="{00000003-4D27-4AF6-93AB-1373CAE07EF2}"/>
              </c:ext>
            </c:extLst>
          </c:dPt>
          <c:dPt>
            <c:idx val="2"/>
            <c:invertIfNegative val="1"/>
            <c:bubble3D val="0"/>
            <c:spPr>
              <a:solidFill>
                <a:srgbClr val="E6D857"/>
              </a:solidFill>
            </c:spPr>
            <c:extLst>
              <c:ext xmlns:c16="http://schemas.microsoft.com/office/drawing/2014/chart" uri="{C3380CC4-5D6E-409C-BE32-E72D297353CC}">
                <c16:uniqueId val="{00000005-4D27-4AF6-93AB-1373CAE07EF2}"/>
              </c:ext>
            </c:extLst>
          </c:dPt>
          <c:dPt>
            <c:idx val="3"/>
            <c:invertIfNegative val="1"/>
            <c:bubble3D val="0"/>
            <c:spPr>
              <a:solidFill>
                <a:srgbClr val="89E657"/>
              </a:solidFill>
            </c:spPr>
            <c:extLst>
              <c:ext xmlns:c16="http://schemas.microsoft.com/office/drawing/2014/chart" uri="{C3380CC4-5D6E-409C-BE32-E72D297353CC}">
                <c16:uniqueId val="{00000007-4D27-4AF6-93AB-1373CAE07EF2}"/>
              </c:ext>
            </c:extLst>
          </c:dPt>
          <c:dPt>
            <c:idx val="4"/>
            <c:invertIfNegative val="1"/>
            <c:bubble3D val="0"/>
            <c:spPr>
              <a:solidFill>
                <a:srgbClr val="57C5E6"/>
              </a:solidFill>
            </c:spPr>
            <c:extLst>
              <c:ext xmlns:c16="http://schemas.microsoft.com/office/drawing/2014/chart" uri="{C3380CC4-5D6E-409C-BE32-E72D297353CC}">
                <c16:uniqueId val="{00000009-4D27-4AF6-93AB-1373CAE07EF2}"/>
              </c:ext>
            </c:extLst>
          </c:dPt>
          <c:dPt>
            <c:idx val="5"/>
            <c:invertIfNegative val="1"/>
            <c:bubble3D val="0"/>
            <c:spPr>
              <a:solidFill>
                <a:srgbClr val="5780E6"/>
              </a:solidFill>
            </c:spPr>
            <c:extLst>
              <c:ext xmlns:c16="http://schemas.microsoft.com/office/drawing/2014/chart" uri="{C3380CC4-5D6E-409C-BE32-E72D297353CC}">
                <c16:uniqueId val="{0000000B-4D27-4AF6-93AB-1373CAE07EF2}"/>
              </c:ext>
            </c:extLst>
          </c:dPt>
          <c:dPt>
            <c:idx val="6"/>
            <c:invertIfNegative val="1"/>
            <c:bubble3D val="0"/>
            <c:spPr>
              <a:solidFill>
                <a:srgbClr val="8957E6"/>
              </a:solidFill>
            </c:spPr>
            <c:extLst>
              <c:ext xmlns:c16="http://schemas.microsoft.com/office/drawing/2014/chart" uri="{C3380CC4-5D6E-409C-BE32-E72D297353CC}">
                <c16:uniqueId val="{0000000D-4D27-4AF6-93AB-1373CAE07EF2}"/>
              </c:ext>
            </c:extLst>
          </c:dPt>
          <c:dPt>
            <c:idx val="7"/>
            <c:invertIfNegative val="1"/>
            <c:bubble3D val="0"/>
            <c:spPr>
              <a:solidFill>
                <a:srgbClr val="2A3843"/>
              </a:solidFill>
            </c:spPr>
            <c:extLst>
              <c:ext xmlns:c16="http://schemas.microsoft.com/office/drawing/2014/chart" uri="{C3380CC4-5D6E-409C-BE32-E72D297353CC}">
                <c16:uniqueId val="{0000000F-4D27-4AF6-93AB-1373CAE07EF2}"/>
              </c:ext>
            </c:extLst>
          </c:dPt>
          <c:dPt>
            <c:idx val="8"/>
            <c:invertIfNegative val="1"/>
            <c:bubble3D val="0"/>
            <c:spPr>
              <a:solidFill>
                <a:srgbClr val="ABB8BF"/>
              </a:solidFill>
            </c:spPr>
            <c:extLst>
              <c:ext xmlns:c16="http://schemas.microsoft.com/office/drawing/2014/chart" uri="{C3380CC4-5D6E-409C-BE32-E72D297353CC}">
                <c16:uniqueId val="{00000011-4D27-4AF6-93AB-1373CAE07EF2}"/>
              </c:ext>
            </c:extLst>
          </c:dPt>
          <c:dPt>
            <c:idx val="9"/>
            <c:invertIfNegative val="1"/>
            <c:bubble3D val="0"/>
            <c:spPr>
              <a:solidFill>
                <a:srgbClr val="BAC8CF"/>
              </a:solidFill>
            </c:spPr>
            <c:extLst>
              <c:ext xmlns:c16="http://schemas.microsoft.com/office/drawing/2014/chart" uri="{C3380CC4-5D6E-409C-BE32-E72D297353CC}">
                <c16:uniqueId val="{00000013-4D27-4AF6-93AB-1373CAE07EF2}"/>
              </c:ext>
            </c:extLst>
          </c:dPt>
          <c:dPt>
            <c:idx val="10"/>
            <c:invertIfNegative val="1"/>
            <c:bubble3D val="0"/>
            <c:spPr>
              <a:solidFill>
                <a:srgbClr val="E3E9EC"/>
              </a:solidFill>
            </c:spPr>
            <c:extLst>
              <c:ext xmlns:c16="http://schemas.microsoft.com/office/drawing/2014/chart" uri="{C3380CC4-5D6E-409C-BE32-E72D297353CC}">
                <c16:uniqueId val="{00000015-4D27-4AF6-93AB-1373CAE07EF2}"/>
              </c:ext>
            </c:extLst>
          </c:dPt>
          <c:dPt>
            <c:idx val="11"/>
            <c:invertIfNegative val="1"/>
            <c:bubble3D val="0"/>
            <c:spPr>
              <a:solidFill>
                <a:srgbClr val="EBF2F6"/>
              </a:solidFill>
            </c:spPr>
            <c:extLst>
              <c:ext xmlns:c16="http://schemas.microsoft.com/office/drawing/2014/chart" uri="{C3380CC4-5D6E-409C-BE32-E72D297353CC}">
                <c16:uniqueId val="{00000017-4D27-4AF6-93AB-1373CAE07EF2}"/>
              </c:ext>
            </c:extLst>
          </c:dPt>
          <c:dPt>
            <c:idx val="12"/>
            <c:invertIfNegative val="1"/>
            <c:bubble3D val="0"/>
            <c:spPr>
              <a:solidFill>
                <a:srgbClr val="F7F9FB"/>
              </a:solidFill>
            </c:spPr>
            <c:extLst>
              <c:ext xmlns:c16="http://schemas.microsoft.com/office/drawing/2014/chart" uri="{C3380CC4-5D6E-409C-BE32-E72D297353CC}">
                <c16:uniqueId val="{00000019-4D27-4AF6-93AB-1373CAE07EF2}"/>
              </c:ext>
            </c:extLst>
          </c:dPt>
          <c:dPt>
            <c:idx val="13"/>
            <c:invertIfNegative val="1"/>
            <c:bubble3D val="0"/>
            <c:spPr>
              <a:solidFill>
                <a:srgbClr val="F4F8FC"/>
              </a:solidFill>
            </c:spPr>
            <c:extLst>
              <c:ext xmlns:c16="http://schemas.microsoft.com/office/drawing/2014/chart" uri="{C3380CC4-5D6E-409C-BE32-E72D297353CC}">
                <c16:uniqueId val="{0000001B-4D27-4AF6-93AB-1373CAE07EF2}"/>
              </c:ext>
            </c:extLst>
          </c:dPt>
          <c:dPt>
            <c:idx val="14"/>
            <c:invertIfNegative val="1"/>
            <c:bubble3D val="0"/>
            <c:spPr>
              <a:solidFill>
                <a:srgbClr val="EBF0F4"/>
              </a:solidFill>
            </c:spPr>
            <c:extLst>
              <c:ext xmlns:c16="http://schemas.microsoft.com/office/drawing/2014/chart" uri="{C3380CC4-5D6E-409C-BE32-E72D297353CC}">
                <c16:uniqueId val="{0000001D-4D27-4AF6-93AB-1373CAE07EF2}"/>
              </c:ext>
            </c:extLst>
          </c:dPt>
          <c:dLbls>
            <c:spPr>
              <a:noFill/>
              <a:ln>
                <a:noFill/>
              </a:ln>
              <a:effectLst/>
            </c:spPr>
            <c:txPr>
              <a:bodyPr wrap="square" lIns="38100" tIns="19050" rIns="38100" bIns="19050" anchor="ctr">
                <a:spAutoFit/>
              </a:bodyPr>
              <a:lstStyle/>
              <a:p>
                <a:pPr>
                  <a:defRPr sz="11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 Q3 - Please tell us which o'!$A$4:$A$11</c:f>
              <c:strCache>
                <c:ptCount val="8"/>
                <c:pt idx="0">
                  <c:v>[Purple] Public Use in the Cushman Building</c:v>
                </c:pt>
                <c:pt idx="1">
                  <c:v>[Dotted Purple] Public Use + Leased Space in the Cushman Building</c:v>
                </c:pt>
                <c:pt idx="2">
                  <c:v>[Light Green] Active Open Space on Cushman Site </c:v>
                </c:pt>
                <c:pt idx="3">
                  <c:v>[Yellow] Low-Scale Residential on the Cushman Site</c:v>
                </c:pt>
                <c:pt idx="4">
                  <c:v>[Dotted Purple] Public Use + Leased Space in the Adams Building</c:v>
                </c:pt>
                <c:pt idx="5">
                  <c:v>[Yellow] Low-Scale Residential on the Adams Site </c:v>
                </c:pt>
                <c:pt idx="6">
                  <c:v>[Dark Green] Passive Open Space on Adams Site </c:v>
                </c:pt>
                <c:pt idx="7">
                  <c:v>[Blue] Shared-Use Street on Adams Street</c:v>
                </c:pt>
              </c:strCache>
            </c:strRef>
          </c:cat>
          <c:val>
            <c:numRef>
              <c:f>'B Q3 - Please tell us which o'!$B$4:$B$11</c:f>
              <c:numCache>
                <c:formatCode>General</c:formatCode>
                <c:ptCount val="8"/>
                <c:pt idx="0">
                  <c:v>16</c:v>
                </c:pt>
                <c:pt idx="1">
                  <c:v>55</c:v>
                </c:pt>
                <c:pt idx="2">
                  <c:v>19</c:v>
                </c:pt>
                <c:pt idx="3">
                  <c:v>254</c:v>
                </c:pt>
                <c:pt idx="4">
                  <c:v>44</c:v>
                </c:pt>
                <c:pt idx="5">
                  <c:v>200</c:v>
                </c:pt>
                <c:pt idx="6">
                  <c:v>26</c:v>
                </c:pt>
                <c:pt idx="7">
                  <c:v>110</c:v>
                </c:pt>
              </c:numCache>
            </c:numRef>
          </c:val>
          <c:extLst>
            <c:ext xmlns:c16="http://schemas.microsoft.com/office/drawing/2014/chart" uri="{C3380CC4-5D6E-409C-BE32-E72D297353CC}">
              <c16:uniqueId val="{0000001E-4D27-4AF6-93AB-1373CAE07EF2}"/>
            </c:ext>
          </c:extLst>
        </c:ser>
        <c:dLbls>
          <c:dLblPos val="outEnd"/>
          <c:showLegendKey val="0"/>
          <c:showVal val="1"/>
          <c:showCatName val="0"/>
          <c:showSerName val="0"/>
          <c:showPercent val="0"/>
          <c:showBubbleSize val="0"/>
        </c:dLbls>
        <c:gapWidth val="150"/>
        <c:axId val="9230394"/>
        <c:axId val="7640382"/>
      </c:barChart>
      <c:catAx>
        <c:axId val="9230394"/>
        <c:scaling>
          <c:orientation val="maxMin"/>
        </c:scaling>
        <c:delete val="0"/>
        <c:axPos val="l"/>
        <c:majorGridlines/>
        <c:numFmt formatCode="General" sourceLinked="1"/>
        <c:majorTickMark val="none"/>
        <c:minorTickMark val="none"/>
        <c:tickLblPos val="nextTo"/>
        <c:txPr>
          <a:bodyPr rot="0"/>
          <a:lstStyle/>
          <a:p>
            <a:pPr>
              <a:defRPr sz="1100">
                <a:solidFill>
                  <a:sysClr val="windowText" lastClr="000000"/>
                </a:solidFill>
              </a:defRPr>
            </a:pPr>
            <a:endParaRPr lang="en-US"/>
          </a:p>
        </c:txPr>
        <c:crossAx val="7640382"/>
        <c:crosses val="autoZero"/>
        <c:auto val="1"/>
        <c:lblAlgn val="ctr"/>
        <c:lblOffset val="100"/>
        <c:tickLblSkip val="1"/>
        <c:tickMarkSkip val="1"/>
        <c:noMultiLvlLbl val="1"/>
      </c:catAx>
      <c:valAx>
        <c:axId val="7640382"/>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9230394"/>
        <c:crosses val="autoZero"/>
        <c:crossBetween val="between"/>
      </c:valAx>
    </c:plotArea>
    <c:plotVisOnly val="1"/>
    <c:dispBlanksAs val="gap"/>
    <c:showDLblsOverMax val="1"/>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pPr>
              <a:defRPr/>
            </a:pPr>
            <a:r>
              <a:rPr lang="en-US" b="0"/>
              <a:t>Please tell us which of the following site uses you </a:t>
            </a:r>
            <a:r>
              <a:rPr lang="en-US" b="1"/>
              <a:t>LIKE in scenario C </a:t>
            </a:r>
            <a:r>
              <a:rPr lang="en-US" b="0"/>
              <a:t>(select all that apply):</a:t>
            </a:r>
          </a:p>
        </c:rich>
      </c:tx>
      <c:overlay val="0"/>
    </c:title>
    <c:autoTitleDeleted val="0"/>
    <c:plotArea>
      <c:layout/>
      <c:barChart>
        <c:barDir val="bar"/>
        <c:grouping val="clustered"/>
        <c:varyColors val="1"/>
        <c:ser>
          <c:idx val="0"/>
          <c:order val="0"/>
          <c:tx>
            <c:v>Please tell us which of the following site uses you LIKE in this scenario (select all images that apply):</c:v>
          </c:tx>
          <c:invertIfNegative val="1"/>
          <c:dPt>
            <c:idx val="0"/>
            <c:invertIfNegative val="1"/>
            <c:bubble3D val="0"/>
            <c:spPr>
              <a:solidFill>
                <a:srgbClr val="E65757"/>
              </a:solidFill>
            </c:spPr>
            <c:extLst>
              <c:ext xmlns:c16="http://schemas.microsoft.com/office/drawing/2014/chart" uri="{C3380CC4-5D6E-409C-BE32-E72D297353CC}">
                <c16:uniqueId val="{00000001-225B-4717-932B-C355038C353E}"/>
              </c:ext>
            </c:extLst>
          </c:dPt>
          <c:dPt>
            <c:idx val="1"/>
            <c:invertIfNegative val="1"/>
            <c:bubble3D val="0"/>
            <c:spPr>
              <a:solidFill>
                <a:srgbClr val="E6A157"/>
              </a:solidFill>
            </c:spPr>
            <c:extLst>
              <c:ext xmlns:c16="http://schemas.microsoft.com/office/drawing/2014/chart" uri="{C3380CC4-5D6E-409C-BE32-E72D297353CC}">
                <c16:uniqueId val="{00000003-225B-4717-932B-C355038C353E}"/>
              </c:ext>
            </c:extLst>
          </c:dPt>
          <c:dPt>
            <c:idx val="2"/>
            <c:invertIfNegative val="1"/>
            <c:bubble3D val="0"/>
            <c:spPr>
              <a:solidFill>
                <a:srgbClr val="E6D857"/>
              </a:solidFill>
            </c:spPr>
            <c:extLst>
              <c:ext xmlns:c16="http://schemas.microsoft.com/office/drawing/2014/chart" uri="{C3380CC4-5D6E-409C-BE32-E72D297353CC}">
                <c16:uniqueId val="{00000005-225B-4717-932B-C355038C353E}"/>
              </c:ext>
            </c:extLst>
          </c:dPt>
          <c:dPt>
            <c:idx val="3"/>
            <c:invertIfNegative val="1"/>
            <c:bubble3D val="0"/>
            <c:spPr>
              <a:solidFill>
                <a:srgbClr val="89E657"/>
              </a:solidFill>
            </c:spPr>
            <c:extLst>
              <c:ext xmlns:c16="http://schemas.microsoft.com/office/drawing/2014/chart" uri="{C3380CC4-5D6E-409C-BE32-E72D297353CC}">
                <c16:uniqueId val="{00000007-225B-4717-932B-C355038C353E}"/>
              </c:ext>
            </c:extLst>
          </c:dPt>
          <c:dPt>
            <c:idx val="4"/>
            <c:invertIfNegative val="1"/>
            <c:bubble3D val="0"/>
            <c:spPr>
              <a:solidFill>
                <a:srgbClr val="57C5E6"/>
              </a:solidFill>
            </c:spPr>
            <c:extLst>
              <c:ext xmlns:c16="http://schemas.microsoft.com/office/drawing/2014/chart" uri="{C3380CC4-5D6E-409C-BE32-E72D297353CC}">
                <c16:uniqueId val="{00000009-225B-4717-932B-C355038C353E}"/>
              </c:ext>
            </c:extLst>
          </c:dPt>
          <c:dPt>
            <c:idx val="5"/>
            <c:invertIfNegative val="1"/>
            <c:bubble3D val="0"/>
            <c:spPr>
              <a:solidFill>
                <a:srgbClr val="5780E6"/>
              </a:solidFill>
            </c:spPr>
            <c:extLst>
              <c:ext xmlns:c16="http://schemas.microsoft.com/office/drawing/2014/chart" uri="{C3380CC4-5D6E-409C-BE32-E72D297353CC}">
                <c16:uniqueId val="{0000000B-225B-4717-932B-C355038C353E}"/>
              </c:ext>
            </c:extLst>
          </c:dPt>
          <c:dPt>
            <c:idx val="6"/>
            <c:invertIfNegative val="1"/>
            <c:bubble3D val="0"/>
            <c:spPr>
              <a:solidFill>
                <a:srgbClr val="8957E6"/>
              </a:solidFill>
            </c:spPr>
            <c:extLst>
              <c:ext xmlns:c16="http://schemas.microsoft.com/office/drawing/2014/chart" uri="{C3380CC4-5D6E-409C-BE32-E72D297353CC}">
                <c16:uniqueId val="{0000000D-225B-4717-932B-C355038C353E}"/>
              </c:ext>
            </c:extLst>
          </c:dPt>
          <c:dPt>
            <c:idx val="7"/>
            <c:invertIfNegative val="1"/>
            <c:bubble3D val="0"/>
            <c:spPr>
              <a:solidFill>
                <a:srgbClr val="2A3843"/>
              </a:solidFill>
            </c:spPr>
            <c:extLst>
              <c:ext xmlns:c16="http://schemas.microsoft.com/office/drawing/2014/chart" uri="{C3380CC4-5D6E-409C-BE32-E72D297353CC}">
                <c16:uniqueId val="{0000000F-225B-4717-932B-C355038C353E}"/>
              </c:ext>
            </c:extLst>
          </c:dPt>
          <c:dPt>
            <c:idx val="8"/>
            <c:invertIfNegative val="1"/>
            <c:bubble3D val="0"/>
            <c:spPr>
              <a:solidFill>
                <a:srgbClr val="ABB8BF"/>
              </a:solidFill>
            </c:spPr>
            <c:extLst>
              <c:ext xmlns:c16="http://schemas.microsoft.com/office/drawing/2014/chart" uri="{C3380CC4-5D6E-409C-BE32-E72D297353CC}">
                <c16:uniqueId val="{00000011-225B-4717-932B-C355038C353E}"/>
              </c:ext>
            </c:extLst>
          </c:dPt>
          <c:dPt>
            <c:idx val="9"/>
            <c:invertIfNegative val="1"/>
            <c:bubble3D val="0"/>
            <c:spPr>
              <a:solidFill>
                <a:srgbClr val="BAC8CF"/>
              </a:solidFill>
            </c:spPr>
            <c:extLst>
              <c:ext xmlns:c16="http://schemas.microsoft.com/office/drawing/2014/chart" uri="{C3380CC4-5D6E-409C-BE32-E72D297353CC}">
                <c16:uniqueId val="{00000013-225B-4717-932B-C355038C353E}"/>
              </c:ext>
            </c:extLst>
          </c:dPt>
          <c:dPt>
            <c:idx val="10"/>
            <c:invertIfNegative val="1"/>
            <c:bubble3D val="0"/>
            <c:spPr>
              <a:solidFill>
                <a:srgbClr val="E3E9EC"/>
              </a:solidFill>
            </c:spPr>
            <c:extLst>
              <c:ext xmlns:c16="http://schemas.microsoft.com/office/drawing/2014/chart" uri="{C3380CC4-5D6E-409C-BE32-E72D297353CC}">
                <c16:uniqueId val="{00000015-225B-4717-932B-C355038C353E}"/>
              </c:ext>
            </c:extLst>
          </c:dPt>
          <c:dPt>
            <c:idx val="11"/>
            <c:invertIfNegative val="1"/>
            <c:bubble3D val="0"/>
            <c:spPr>
              <a:solidFill>
                <a:srgbClr val="EBF2F6"/>
              </a:solidFill>
            </c:spPr>
            <c:extLst>
              <c:ext xmlns:c16="http://schemas.microsoft.com/office/drawing/2014/chart" uri="{C3380CC4-5D6E-409C-BE32-E72D297353CC}">
                <c16:uniqueId val="{00000017-225B-4717-932B-C355038C353E}"/>
              </c:ext>
            </c:extLst>
          </c:dPt>
          <c:dPt>
            <c:idx val="12"/>
            <c:invertIfNegative val="1"/>
            <c:bubble3D val="0"/>
            <c:spPr>
              <a:solidFill>
                <a:srgbClr val="F7F9FB"/>
              </a:solidFill>
            </c:spPr>
            <c:extLst>
              <c:ext xmlns:c16="http://schemas.microsoft.com/office/drawing/2014/chart" uri="{C3380CC4-5D6E-409C-BE32-E72D297353CC}">
                <c16:uniqueId val="{00000019-225B-4717-932B-C355038C353E}"/>
              </c:ext>
            </c:extLst>
          </c:dPt>
          <c:dPt>
            <c:idx val="13"/>
            <c:invertIfNegative val="1"/>
            <c:bubble3D val="0"/>
            <c:spPr>
              <a:solidFill>
                <a:srgbClr val="F4F8FC"/>
              </a:solidFill>
            </c:spPr>
            <c:extLst>
              <c:ext xmlns:c16="http://schemas.microsoft.com/office/drawing/2014/chart" uri="{C3380CC4-5D6E-409C-BE32-E72D297353CC}">
                <c16:uniqueId val="{0000001B-225B-4717-932B-C355038C353E}"/>
              </c:ext>
            </c:extLst>
          </c:dPt>
          <c:dPt>
            <c:idx val="14"/>
            <c:invertIfNegative val="1"/>
            <c:bubble3D val="0"/>
            <c:spPr>
              <a:solidFill>
                <a:srgbClr val="EBF0F4"/>
              </a:solidFill>
            </c:spPr>
            <c:extLst>
              <c:ext xmlns:c16="http://schemas.microsoft.com/office/drawing/2014/chart" uri="{C3380CC4-5D6E-409C-BE32-E72D297353CC}">
                <c16:uniqueId val="{0000001D-225B-4717-932B-C355038C353E}"/>
              </c:ext>
            </c:extLst>
          </c:dPt>
          <c:dLbls>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 Q2 - Please tell us which o'!$A$4:$A$11</c:f>
              <c:strCache>
                <c:ptCount val="8"/>
                <c:pt idx="0">
                  <c:v>[Dotted Purple] Public Use + Leased Space in the Cushman Building</c:v>
                </c:pt>
                <c:pt idx="1">
                  <c:v>[Yellow] Low-Scale Residential inside the Cushman Building</c:v>
                </c:pt>
                <c:pt idx="2">
                  <c:v>[Light Green] Active Open Space on Cushman Site </c:v>
                </c:pt>
                <c:pt idx="3">
                  <c:v>[Red] Leased Space (Retail or Commercial) in the Adams Building</c:v>
                </c:pt>
                <c:pt idx="4">
                  <c:v>[Orange] Residential with Mixed-Use on Cushman Site*</c:v>
                </c:pt>
                <c:pt idx="5">
                  <c:v>[Orange] Ground Floor Leased Space on Cushman Site*</c:v>
                </c:pt>
                <c:pt idx="6">
                  <c:v>[Dark Green] Passive Open Space on Adams Site </c:v>
                </c:pt>
                <c:pt idx="7">
                  <c:v>[Blue] Shared-Use Street on Adams Street</c:v>
                </c:pt>
              </c:strCache>
            </c:strRef>
          </c:cat>
          <c:val>
            <c:numRef>
              <c:f>'C Q2 - Please tell us which o'!$B$4:$B$11</c:f>
              <c:numCache>
                <c:formatCode>General</c:formatCode>
                <c:ptCount val="8"/>
                <c:pt idx="0">
                  <c:v>174</c:v>
                </c:pt>
                <c:pt idx="1">
                  <c:v>62</c:v>
                </c:pt>
                <c:pt idx="2">
                  <c:v>234</c:v>
                </c:pt>
                <c:pt idx="3">
                  <c:v>161</c:v>
                </c:pt>
                <c:pt idx="4">
                  <c:v>102</c:v>
                </c:pt>
                <c:pt idx="5">
                  <c:v>148</c:v>
                </c:pt>
                <c:pt idx="6">
                  <c:v>224</c:v>
                </c:pt>
                <c:pt idx="7">
                  <c:v>146</c:v>
                </c:pt>
              </c:numCache>
            </c:numRef>
          </c:val>
          <c:extLst>
            <c:ext xmlns:c16="http://schemas.microsoft.com/office/drawing/2014/chart" uri="{C3380CC4-5D6E-409C-BE32-E72D297353CC}">
              <c16:uniqueId val="{0000001E-225B-4717-932B-C355038C353E}"/>
            </c:ext>
          </c:extLst>
        </c:ser>
        <c:dLbls>
          <c:dLblPos val="outEnd"/>
          <c:showLegendKey val="0"/>
          <c:showVal val="1"/>
          <c:showCatName val="0"/>
          <c:showSerName val="0"/>
          <c:showPercent val="0"/>
          <c:showBubbleSize val="0"/>
        </c:dLbls>
        <c:gapWidth val="150"/>
        <c:axId val="2972584"/>
        <c:axId val="2549427"/>
      </c:barChart>
      <c:catAx>
        <c:axId val="2972584"/>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2549427"/>
        <c:crosses val="autoZero"/>
        <c:auto val="1"/>
        <c:lblAlgn val="ctr"/>
        <c:lblOffset val="100"/>
        <c:tickLblSkip val="1"/>
        <c:tickMarkSkip val="1"/>
        <c:noMultiLvlLbl val="1"/>
      </c:catAx>
      <c:valAx>
        <c:axId val="2549427"/>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2972584"/>
        <c:crosses val="autoZero"/>
        <c:crossBetween val="between"/>
      </c:valAx>
    </c:plotArea>
    <c:plotVisOnly val="1"/>
    <c:dispBlanksAs val="gap"/>
    <c:showDLblsOverMax val="1"/>
  </c:chart>
  <c:txPr>
    <a:bodyPr/>
    <a:lstStyle/>
    <a:p>
      <a:pPr>
        <a:defRPr sz="1100"/>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pPr>
              <a:defRPr/>
            </a:pPr>
            <a:r>
              <a:rPr lang="en-US"/>
              <a:t>Please tell us which of the following site uses you DO NOT LIKE in this scenario (select all that apply):</a:t>
            </a:r>
          </a:p>
        </c:rich>
      </c:tx>
      <c:overlay val="0"/>
    </c:title>
    <c:autoTitleDeleted val="0"/>
    <c:plotArea>
      <c:layout/>
      <c:barChart>
        <c:barDir val="bar"/>
        <c:grouping val="clustered"/>
        <c:varyColors val="1"/>
        <c:ser>
          <c:idx val="0"/>
          <c:order val="0"/>
          <c:tx>
            <c:v>Please tell us which of the following site uses you DO NOT LIKE in this scenario (select all images that apply):</c:v>
          </c:tx>
          <c:invertIfNegative val="1"/>
          <c:dPt>
            <c:idx val="0"/>
            <c:invertIfNegative val="1"/>
            <c:bubble3D val="0"/>
            <c:spPr>
              <a:solidFill>
                <a:srgbClr val="E65757"/>
              </a:solidFill>
            </c:spPr>
            <c:extLst>
              <c:ext xmlns:c16="http://schemas.microsoft.com/office/drawing/2014/chart" uri="{C3380CC4-5D6E-409C-BE32-E72D297353CC}">
                <c16:uniqueId val="{00000001-3AEF-4CE1-B6B9-089654086D05}"/>
              </c:ext>
            </c:extLst>
          </c:dPt>
          <c:dPt>
            <c:idx val="1"/>
            <c:invertIfNegative val="1"/>
            <c:bubble3D val="0"/>
            <c:spPr>
              <a:solidFill>
                <a:srgbClr val="E6A157"/>
              </a:solidFill>
            </c:spPr>
            <c:extLst>
              <c:ext xmlns:c16="http://schemas.microsoft.com/office/drawing/2014/chart" uri="{C3380CC4-5D6E-409C-BE32-E72D297353CC}">
                <c16:uniqueId val="{00000003-3AEF-4CE1-B6B9-089654086D05}"/>
              </c:ext>
            </c:extLst>
          </c:dPt>
          <c:dPt>
            <c:idx val="2"/>
            <c:invertIfNegative val="1"/>
            <c:bubble3D val="0"/>
            <c:spPr>
              <a:solidFill>
                <a:srgbClr val="E6D857"/>
              </a:solidFill>
            </c:spPr>
            <c:extLst>
              <c:ext xmlns:c16="http://schemas.microsoft.com/office/drawing/2014/chart" uri="{C3380CC4-5D6E-409C-BE32-E72D297353CC}">
                <c16:uniqueId val="{00000005-3AEF-4CE1-B6B9-089654086D05}"/>
              </c:ext>
            </c:extLst>
          </c:dPt>
          <c:dPt>
            <c:idx val="3"/>
            <c:invertIfNegative val="1"/>
            <c:bubble3D val="0"/>
            <c:spPr>
              <a:solidFill>
                <a:srgbClr val="89E657"/>
              </a:solidFill>
            </c:spPr>
            <c:extLst>
              <c:ext xmlns:c16="http://schemas.microsoft.com/office/drawing/2014/chart" uri="{C3380CC4-5D6E-409C-BE32-E72D297353CC}">
                <c16:uniqueId val="{00000007-3AEF-4CE1-B6B9-089654086D05}"/>
              </c:ext>
            </c:extLst>
          </c:dPt>
          <c:dPt>
            <c:idx val="4"/>
            <c:invertIfNegative val="1"/>
            <c:bubble3D val="0"/>
            <c:spPr>
              <a:solidFill>
                <a:srgbClr val="57C5E6"/>
              </a:solidFill>
            </c:spPr>
            <c:extLst>
              <c:ext xmlns:c16="http://schemas.microsoft.com/office/drawing/2014/chart" uri="{C3380CC4-5D6E-409C-BE32-E72D297353CC}">
                <c16:uniqueId val="{00000009-3AEF-4CE1-B6B9-089654086D05}"/>
              </c:ext>
            </c:extLst>
          </c:dPt>
          <c:dPt>
            <c:idx val="5"/>
            <c:invertIfNegative val="1"/>
            <c:bubble3D val="0"/>
            <c:spPr>
              <a:solidFill>
                <a:srgbClr val="5780E6"/>
              </a:solidFill>
            </c:spPr>
            <c:extLst>
              <c:ext xmlns:c16="http://schemas.microsoft.com/office/drawing/2014/chart" uri="{C3380CC4-5D6E-409C-BE32-E72D297353CC}">
                <c16:uniqueId val="{0000000B-3AEF-4CE1-B6B9-089654086D05}"/>
              </c:ext>
            </c:extLst>
          </c:dPt>
          <c:dPt>
            <c:idx val="6"/>
            <c:invertIfNegative val="1"/>
            <c:bubble3D val="0"/>
            <c:spPr>
              <a:solidFill>
                <a:srgbClr val="8957E6"/>
              </a:solidFill>
            </c:spPr>
            <c:extLst>
              <c:ext xmlns:c16="http://schemas.microsoft.com/office/drawing/2014/chart" uri="{C3380CC4-5D6E-409C-BE32-E72D297353CC}">
                <c16:uniqueId val="{0000000D-3AEF-4CE1-B6B9-089654086D05}"/>
              </c:ext>
            </c:extLst>
          </c:dPt>
          <c:dPt>
            <c:idx val="7"/>
            <c:invertIfNegative val="1"/>
            <c:bubble3D val="0"/>
            <c:spPr>
              <a:solidFill>
                <a:srgbClr val="2A3843"/>
              </a:solidFill>
            </c:spPr>
            <c:extLst>
              <c:ext xmlns:c16="http://schemas.microsoft.com/office/drawing/2014/chart" uri="{C3380CC4-5D6E-409C-BE32-E72D297353CC}">
                <c16:uniqueId val="{0000000F-3AEF-4CE1-B6B9-089654086D05}"/>
              </c:ext>
            </c:extLst>
          </c:dPt>
          <c:dPt>
            <c:idx val="8"/>
            <c:invertIfNegative val="1"/>
            <c:bubble3D val="0"/>
            <c:spPr>
              <a:solidFill>
                <a:srgbClr val="ABB8BF"/>
              </a:solidFill>
            </c:spPr>
            <c:extLst>
              <c:ext xmlns:c16="http://schemas.microsoft.com/office/drawing/2014/chart" uri="{C3380CC4-5D6E-409C-BE32-E72D297353CC}">
                <c16:uniqueId val="{00000011-3AEF-4CE1-B6B9-089654086D05}"/>
              </c:ext>
            </c:extLst>
          </c:dPt>
          <c:dPt>
            <c:idx val="9"/>
            <c:invertIfNegative val="1"/>
            <c:bubble3D val="0"/>
            <c:spPr>
              <a:solidFill>
                <a:srgbClr val="BAC8CF"/>
              </a:solidFill>
            </c:spPr>
            <c:extLst>
              <c:ext xmlns:c16="http://schemas.microsoft.com/office/drawing/2014/chart" uri="{C3380CC4-5D6E-409C-BE32-E72D297353CC}">
                <c16:uniqueId val="{00000013-3AEF-4CE1-B6B9-089654086D05}"/>
              </c:ext>
            </c:extLst>
          </c:dPt>
          <c:dPt>
            <c:idx val="10"/>
            <c:invertIfNegative val="1"/>
            <c:bubble3D val="0"/>
            <c:spPr>
              <a:solidFill>
                <a:srgbClr val="E3E9EC"/>
              </a:solidFill>
            </c:spPr>
            <c:extLst>
              <c:ext xmlns:c16="http://schemas.microsoft.com/office/drawing/2014/chart" uri="{C3380CC4-5D6E-409C-BE32-E72D297353CC}">
                <c16:uniqueId val="{00000015-3AEF-4CE1-B6B9-089654086D05}"/>
              </c:ext>
            </c:extLst>
          </c:dPt>
          <c:dPt>
            <c:idx val="11"/>
            <c:invertIfNegative val="1"/>
            <c:bubble3D val="0"/>
            <c:spPr>
              <a:solidFill>
                <a:srgbClr val="EBF2F6"/>
              </a:solidFill>
            </c:spPr>
            <c:extLst>
              <c:ext xmlns:c16="http://schemas.microsoft.com/office/drawing/2014/chart" uri="{C3380CC4-5D6E-409C-BE32-E72D297353CC}">
                <c16:uniqueId val="{00000017-3AEF-4CE1-B6B9-089654086D05}"/>
              </c:ext>
            </c:extLst>
          </c:dPt>
          <c:dPt>
            <c:idx val="12"/>
            <c:invertIfNegative val="1"/>
            <c:bubble3D val="0"/>
            <c:spPr>
              <a:solidFill>
                <a:srgbClr val="F7F9FB"/>
              </a:solidFill>
            </c:spPr>
            <c:extLst>
              <c:ext xmlns:c16="http://schemas.microsoft.com/office/drawing/2014/chart" uri="{C3380CC4-5D6E-409C-BE32-E72D297353CC}">
                <c16:uniqueId val="{00000019-3AEF-4CE1-B6B9-089654086D05}"/>
              </c:ext>
            </c:extLst>
          </c:dPt>
          <c:dPt>
            <c:idx val="13"/>
            <c:invertIfNegative val="1"/>
            <c:bubble3D val="0"/>
            <c:spPr>
              <a:solidFill>
                <a:srgbClr val="F4F8FC"/>
              </a:solidFill>
            </c:spPr>
            <c:extLst>
              <c:ext xmlns:c16="http://schemas.microsoft.com/office/drawing/2014/chart" uri="{C3380CC4-5D6E-409C-BE32-E72D297353CC}">
                <c16:uniqueId val="{0000001B-3AEF-4CE1-B6B9-089654086D05}"/>
              </c:ext>
            </c:extLst>
          </c:dPt>
          <c:dPt>
            <c:idx val="14"/>
            <c:invertIfNegative val="1"/>
            <c:bubble3D val="0"/>
            <c:spPr>
              <a:solidFill>
                <a:srgbClr val="EBF0F4"/>
              </a:solidFill>
            </c:spPr>
            <c:extLst>
              <c:ext xmlns:c16="http://schemas.microsoft.com/office/drawing/2014/chart" uri="{C3380CC4-5D6E-409C-BE32-E72D297353CC}">
                <c16:uniqueId val="{0000001D-3AEF-4CE1-B6B9-089654086D0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 Q3 - Please tell us which o'!$A$4:$A$11</c:f>
              <c:strCache>
                <c:ptCount val="8"/>
                <c:pt idx="0">
                  <c:v>[Dotted Purple] Public Use + Leased Space in the Cushman Building</c:v>
                </c:pt>
                <c:pt idx="1">
                  <c:v>[Yellow] Low-Scale Residential inside the Cushman Building</c:v>
                </c:pt>
                <c:pt idx="2">
                  <c:v>[Light Green] Active Open Space on Cushman Site </c:v>
                </c:pt>
                <c:pt idx="3">
                  <c:v>[Red] Leased Space (Retail or Commercial) in the Adams Building</c:v>
                </c:pt>
                <c:pt idx="4">
                  <c:v>[Orange] Residential with Mixed-Use on Cushman Site*</c:v>
                </c:pt>
                <c:pt idx="5">
                  <c:v>[Orange] Ground Floor Leased Space on Cushman Site*</c:v>
                </c:pt>
                <c:pt idx="6">
                  <c:v>[Dark Green] Passive Open Space on Adams Site </c:v>
                </c:pt>
                <c:pt idx="7">
                  <c:v>[Blue] Shared-Use Street on Adams Street</c:v>
                </c:pt>
              </c:strCache>
            </c:strRef>
          </c:cat>
          <c:val>
            <c:numRef>
              <c:f>'C Q3 - Please tell us which o'!$B$4:$B$11</c:f>
              <c:numCache>
                <c:formatCode>General</c:formatCode>
                <c:ptCount val="8"/>
                <c:pt idx="0">
                  <c:v>53</c:v>
                </c:pt>
                <c:pt idx="1">
                  <c:v>212</c:v>
                </c:pt>
                <c:pt idx="2">
                  <c:v>20</c:v>
                </c:pt>
                <c:pt idx="3">
                  <c:v>56</c:v>
                </c:pt>
                <c:pt idx="4">
                  <c:v>175</c:v>
                </c:pt>
                <c:pt idx="5">
                  <c:v>77</c:v>
                </c:pt>
                <c:pt idx="6">
                  <c:v>23</c:v>
                </c:pt>
                <c:pt idx="7">
                  <c:v>107</c:v>
                </c:pt>
              </c:numCache>
            </c:numRef>
          </c:val>
          <c:extLst>
            <c:ext xmlns:c16="http://schemas.microsoft.com/office/drawing/2014/chart" uri="{C3380CC4-5D6E-409C-BE32-E72D297353CC}">
              <c16:uniqueId val="{0000001E-3AEF-4CE1-B6B9-089654086D05}"/>
            </c:ext>
          </c:extLst>
        </c:ser>
        <c:dLbls>
          <c:dLblPos val="outEnd"/>
          <c:showLegendKey val="0"/>
          <c:showVal val="1"/>
          <c:showCatName val="0"/>
          <c:showSerName val="0"/>
          <c:showPercent val="0"/>
          <c:showBubbleSize val="0"/>
        </c:dLbls>
        <c:gapWidth val="150"/>
        <c:axId val="14671028"/>
        <c:axId val="14313936"/>
      </c:barChart>
      <c:catAx>
        <c:axId val="14671028"/>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14313936"/>
        <c:crosses val="autoZero"/>
        <c:auto val="1"/>
        <c:lblAlgn val="ctr"/>
        <c:lblOffset val="100"/>
        <c:tickLblSkip val="1"/>
        <c:tickMarkSkip val="1"/>
        <c:noMultiLvlLbl val="1"/>
      </c:catAx>
      <c:valAx>
        <c:axId val="14313936"/>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14671028"/>
        <c:crosses val="autoZero"/>
        <c:crossBetween val="between"/>
      </c:valAx>
    </c:plotArea>
    <c:plotVisOnly val="1"/>
    <c:dispBlanksAs val="gap"/>
    <c:showDLblsOverMax val="1"/>
  </c:chart>
  <c:txPr>
    <a:bodyPr/>
    <a:lstStyle/>
    <a:p>
      <a:pPr>
        <a:defRPr sz="1100"/>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pPr>
              <a:defRPr/>
            </a:pPr>
            <a:r>
              <a:rPr lang="en-US" b="0"/>
              <a:t>Please tell us which of the following site uses you </a:t>
            </a:r>
            <a:r>
              <a:rPr lang="en-US" b="1"/>
              <a:t>LIKE in Scenario D</a:t>
            </a:r>
            <a:r>
              <a:rPr lang="en-US" b="1" baseline="0"/>
              <a:t> </a:t>
            </a:r>
            <a:r>
              <a:rPr lang="en-US" b="0"/>
              <a:t>(select all that apply):</a:t>
            </a:r>
          </a:p>
        </c:rich>
      </c:tx>
      <c:overlay val="0"/>
    </c:title>
    <c:autoTitleDeleted val="0"/>
    <c:plotArea>
      <c:layout/>
      <c:barChart>
        <c:barDir val="bar"/>
        <c:grouping val="clustered"/>
        <c:varyColors val="1"/>
        <c:ser>
          <c:idx val="0"/>
          <c:order val="0"/>
          <c:tx>
            <c:v>Please tell us which of the following site uses you LIKE in this scenario (select all images that apply):</c:v>
          </c:tx>
          <c:invertIfNegative val="1"/>
          <c:dPt>
            <c:idx val="0"/>
            <c:invertIfNegative val="1"/>
            <c:bubble3D val="0"/>
            <c:spPr>
              <a:solidFill>
                <a:srgbClr val="E65757"/>
              </a:solidFill>
            </c:spPr>
            <c:extLst>
              <c:ext xmlns:c16="http://schemas.microsoft.com/office/drawing/2014/chart" uri="{C3380CC4-5D6E-409C-BE32-E72D297353CC}">
                <c16:uniqueId val="{00000001-A520-4EAD-B6DB-0E3F5604674C}"/>
              </c:ext>
            </c:extLst>
          </c:dPt>
          <c:dPt>
            <c:idx val="1"/>
            <c:invertIfNegative val="1"/>
            <c:bubble3D val="0"/>
            <c:spPr>
              <a:solidFill>
                <a:srgbClr val="E6A157"/>
              </a:solidFill>
            </c:spPr>
            <c:extLst>
              <c:ext xmlns:c16="http://schemas.microsoft.com/office/drawing/2014/chart" uri="{C3380CC4-5D6E-409C-BE32-E72D297353CC}">
                <c16:uniqueId val="{00000003-A520-4EAD-B6DB-0E3F5604674C}"/>
              </c:ext>
            </c:extLst>
          </c:dPt>
          <c:dPt>
            <c:idx val="2"/>
            <c:invertIfNegative val="1"/>
            <c:bubble3D val="0"/>
            <c:spPr>
              <a:solidFill>
                <a:srgbClr val="E6D857"/>
              </a:solidFill>
            </c:spPr>
            <c:extLst>
              <c:ext xmlns:c16="http://schemas.microsoft.com/office/drawing/2014/chart" uri="{C3380CC4-5D6E-409C-BE32-E72D297353CC}">
                <c16:uniqueId val="{00000005-A520-4EAD-B6DB-0E3F5604674C}"/>
              </c:ext>
            </c:extLst>
          </c:dPt>
          <c:dPt>
            <c:idx val="3"/>
            <c:invertIfNegative val="1"/>
            <c:bubble3D val="0"/>
            <c:spPr>
              <a:solidFill>
                <a:srgbClr val="89E657"/>
              </a:solidFill>
            </c:spPr>
            <c:extLst>
              <c:ext xmlns:c16="http://schemas.microsoft.com/office/drawing/2014/chart" uri="{C3380CC4-5D6E-409C-BE32-E72D297353CC}">
                <c16:uniqueId val="{00000007-A520-4EAD-B6DB-0E3F5604674C}"/>
              </c:ext>
            </c:extLst>
          </c:dPt>
          <c:dPt>
            <c:idx val="4"/>
            <c:invertIfNegative val="1"/>
            <c:bubble3D val="0"/>
            <c:spPr>
              <a:solidFill>
                <a:srgbClr val="57C5E6"/>
              </a:solidFill>
            </c:spPr>
            <c:extLst>
              <c:ext xmlns:c16="http://schemas.microsoft.com/office/drawing/2014/chart" uri="{C3380CC4-5D6E-409C-BE32-E72D297353CC}">
                <c16:uniqueId val="{00000009-A520-4EAD-B6DB-0E3F5604674C}"/>
              </c:ext>
            </c:extLst>
          </c:dPt>
          <c:dPt>
            <c:idx val="5"/>
            <c:invertIfNegative val="1"/>
            <c:bubble3D val="0"/>
            <c:spPr>
              <a:solidFill>
                <a:srgbClr val="5780E6"/>
              </a:solidFill>
            </c:spPr>
            <c:extLst>
              <c:ext xmlns:c16="http://schemas.microsoft.com/office/drawing/2014/chart" uri="{C3380CC4-5D6E-409C-BE32-E72D297353CC}">
                <c16:uniqueId val="{0000000B-A520-4EAD-B6DB-0E3F5604674C}"/>
              </c:ext>
            </c:extLst>
          </c:dPt>
          <c:dPt>
            <c:idx val="6"/>
            <c:invertIfNegative val="1"/>
            <c:bubble3D val="0"/>
            <c:spPr>
              <a:solidFill>
                <a:srgbClr val="8957E6"/>
              </a:solidFill>
            </c:spPr>
            <c:extLst>
              <c:ext xmlns:c16="http://schemas.microsoft.com/office/drawing/2014/chart" uri="{C3380CC4-5D6E-409C-BE32-E72D297353CC}">
                <c16:uniqueId val="{0000000D-A520-4EAD-B6DB-0E3F5604674C}"/>
              </c:ext>
            </c:extLst>
          </c:dPt>
          <c:dPt>
            <c:idx val="7"/>
            <c:invertIfNegative val="1"/>
            <c:bubble3D val="0"/>
            <c:spPr>
              <a:solidFill>
                <a:srgbClr val="2A3843"/>
              </a:solidFill>
            </c:spPr>
            <c:extLst>
              <c:ext xmlns:c16="http://schemas.microsoft.com/office/drawing/2014/chart" uri="{C3380CC4-5D6E-409C-BE32-E72D297353CC}">
                <c16:uniqueId val="{0000000F-A520-4EAD-B6DB-0E3F5604674C}"/>
              </c:ext>
            </c:extLst>
          </c:dPt>
          <c:dPt>
            <c:idx val="8"/>
            <c:invertIfNegative val="1"/>
            <c:bubble3D val="0"/>
            <c:spPr>
              <a:solidFill>
                <a:srgbClr val="ABB8BF"/>
              </a:solidFill>
            </c:spPr>
            <c:extLst>
              <c:ext xmlns:c16="http://schemas.microsoft.com/office/drawing/2014/chart" uri="{C3380CC4-5D6E-409C-BE32-E72D297353CC}">
                <c16:uniqueId val="{00000011-A520-4EAD-B6DB-0E3F5604674C}"/>
              </c:ext>
            </c:extLst>
          </c:dPt>
          <c:dPt>
            <c:idx val="9"/>
            <c:invertIfNegative val="1"/>
            <c:bubble3D val="0"/>
            <c:spPr>
              <a:solidFill>
                <a:srgbClr val="BAC8CF"/>
              </a:solidFill>
            </c:spPr>
            <c:extLst>
              <c:ext xmlns:c16="http://schemas.microsoft.com/office/drawing/2014/chart" uri="{C3380CC4-5D6E-409C-BE32-E72D297353CC}">
                <c16:uniqueId val="{00000013-A520-4EAD-B6DB-0E3F5604674C}"/>
              </c:ext>
            </c:extLst>
          </c:dPt>
          <c:dPt>
            <c:idx val="10"/>
            <c:invertIfNegative val="1"/>
            <c:bubble3D val="0"/>
            <c:spPr>
              <a:solidFill>
                <a:srgbClr val="E3E9EC"/>
              </a:solidFill>
            </c:spPr>
            <c:extLst>
              <c:ext xmlns:c16="http://schemas.microsoft.com/office/drawing/2014/chart" uri="{C3380CC4-5D6E-409C-BE32-E72D297353CC}">
                <c16:uniqueId val="{00000015-A520-4EAD-B6DB-0E3F5604674C}"/>
              </c:ext>
            </c:extLst>
          </c:dPt>
          <c:dPt>
            <c:idx val="11"/>
            <c:invertIfNegative val="1"/>
            <c:bubble3D val="0"/>
            <c:spPr>
              <a:solidFill>
                <a:srgbClr val="EBF2F6"/>
              </a:solidFill>
            </c:spPr>
            <c:extLst>
              <c:ext xmlns:c16="http://schemas.microsoft.com/office/drawing/2014/chart" uri="{C3380CC4-5D6E-409C-BE32-E72D297353CC}">
                <c16:uniqueId val="{00000017-A520-4EAD-B6DB-0E3F5604674C}"/>
              </c:ext>
            </c:extLst>
          </c:dPt>
          <c:dPt>
            <c:idx val="12"/>
            <c:invertIfNegative val="1"/>
            <c:bubble3D val="0"/>
            <c:spPr>
              <a:solidFill>
                <a:srgbClr val="F7F9FB"/>
              </a:solidFill>
            </c:spPr>
            <c:extLst>
              <c:ext xmlns:c16="http://schemas.microsoft.com/office/drawing/2014/chart" uri="{C3380CC4-5D6E-409C-BE32-E72D297353CC}">
                <c16:uniqueId val="{00000019-A520-4EAD-B6DB-0E3F5604674C}"/>
              </c:ext>
            </c:extLst>
          </c:dPt>
          <c:dPt>
            <c:idx val="13"/>
            <c:invertIfNegative val="1"/>
            <c:bubble3D val="0"/>
            <c:spPr>
              <a:solidFill>
                <a:srgbClr val="F4F8FC"/>
              </a:solidFill>
            </c:spPr>
            <c:extLst>
              <c:ext xmlns:c16="http://schemas.microsoft.com/office/drawing/2014/chart" uri="{C3380CC4-5D6E-409C-BE32-E72D297353CC}">
                <c16:uniqueId val="{0000001B-A520-4EAD-B6DB-0E3F5604674C}"/>
              </c:ext>
            </c:extLst>
          </c:dPt>
          <c:dPt>
            <c:idx val="14"/>
            <c:invertIfNegative val="1"/>
            <c:bubble3D val="0"/>
            <c:spPr>
              <a:solidFill>
                <a:srgbClr val="EBF0F4"/>
              </a:solidFill>
            </c:spPr>
            <c:extLst>
              <c:ext xmlns:c16="http://schemas.microsoft.com/office/drawing/2014/chart" uri="{C3380CC4-5D6E-409C-BE32-E72D297353CC}">
                <c16:uniqueId val="{0000001D-A520-4EAD-B6DB-0E3F5604674C}"/>
              </c:ext>
            </c:extLst>
          </c:dPt>
          <c:dLbls>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 Q2 - Please tell us which o'!$A$4:$A$10</c:f>
              <c:strCache>
                <c:ptCount val="7"/>
                <c:pt idx="0">
                  <c:v>[Dotted Purple] Public Use + Leased Space in the Cushman Building</c:v>
                </c:pt>
                <c:pt idx="1">
                  <c:v>[Light Green] Active Open Space on Cushman Site </c:v>
                </c:pt>
                <c:pt idx="2">
                  <c:v>[Yellow] Low-Scale Residential on the Cushman Site </c:v>
                </c:pt>
                <c:pt idx="3">
                  <c:v>[Purple] Public Use in the Adams Building</c:v>
                </c:pt>
                <c:pt idx="4">
                  <c:v>[Dark Green] Passive Open Space on Adams Site </c:v>
                </c:pt>
                <c:pt idx="5">
                  <c:v>[Light Green] Active Open Space on Adams Site </c:v>
                </c:pt>
                <c:pt idx="6">
                  <c:v>[Blue] Shared-Use Street on Adams Street</c:v>
                </c:pt>
              </c:strCache>
            </c:strRef>
          </c:cat>
          <c:val>
            <c:numRef>
              <c:f>'D Q2 - Please tell us which o'!$B$4:$B$10</c:f>
              <c:numCache>
                <c:formatCode>General</c:formatCode>
                <c:ptCount val="7"/>
                <c:pt idx="0">
                  <c:v>180</c:v>
                </c:pt>
                <c:pt idx="1">
                  <c:v>239</c:v>
                </c:pt>
                <c:pt idx="2">
                  <c:v>42</c:v>
                </c:pt>
                <c:pt idx="3">
                  <c:v>202</c:v>
                </c:pt>
                <c:pt idx="4">
                  <c:v>217</c:v>
                </c:pt>
                <c:pt idx="5">
                  <c:v>219</c:v>
                </c:pt>
                <c:pt idx="6">
                  <c:v>147</c:v>
                </c:pt>
              </c:numCache>
            </c:numRef>
          </c:val>
          <c:extLst>
            <c:ext xmlns:c16="http://schemas.microsoft.com/office/drawing/2014/chart" uri="{C3380CC4-5D6E-409C-BE32-E72D297353CC}">
              <c16:uniqueId val="{0000001E-A520-4EAD-B6DB-0E3F5604674C}"/>
            </c:ext>
          </c:extLst>
        </c:ser>
        <c:dLbls>
          <c:dLblPos val="outEnd"/>
          <c:showLegendKey val="0"/>
          <c:showVal val="1"/>
          <c:showCatName val="0"/>
          <c:showSerName val="0"/>
          <c:showPercent val="0"/>
          <c:showBubbleSize val="0"/>
        </c:dLbls>
        <c:gapWidth val="150"/>
        <c:axId val="6113595"/>
        <c:axId val="8648288"/>
      </c:barChart>
      <c:catAx>
        <c:axId val="6113595"/>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8648288"/>
        <c:crosses val="autoZero"/>
        <c:auto val="1"/>
        <c:lblAlgn val="ctr"/>
        <c:lblOffset val="100"/>
        <c:tickLblSkip val="1"/>
        <c:tickMarkSkip val="1"/>
        <c:noMultiLvlLbl val="1"/>
      </c:catAx>
      <c:valAx>
        <c:axId val="8648288"/>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6113595"/>
        <c:crosses val="autoZero"/>
        <c:crossBetween val="between"/>
      </c:valAx>
    </c:plotArea>
    <c:plotVisOnly val="1"/>
    <c:dispBlanksAs val="gap"/>
    <c:showDLblsOverMax val="1"/>
  </c:chart>
  <c:txPr>
    <a:bodyPr/>
    <a:lstStyle/>
    <a:p>
      <a:pPr>
        <a:defRPr sz="1100"/>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pPr>
              <a:defRPr/>
            </a:pPr>
            <a:r>
              <a:rPr lang="en-US" b="0"/>
              <a:t>Please tell us which of the following site uses you </a:t>
            </a:r>
            <a:r>
              <a:rPr lang="en-US" b="1"/>
              <a:t>DO NOT LIKE in this scenario </a:t>
            </a:r>
            <a:r>
              <a:rPr lang="en-US" b="0"/>
              <a:t>(select all that apply):</a:t>
            </a:r>
          </a:p>
        </c:rich>
      </c:tx>
      <c:overlay val="0"/>
    </c:title>
    <c:autoTitleDeleted val="0"/>
    <c:plotArea>
      <c:layout/>
      <c:barChart>
        <c:barDir val="bar"/>
        <c:grouping val="clustered"/>
        <c:varyColors val="1"/>
        <c:ser>
          <c:idx val="0"/>
          <c:order val="0"/>
          <c:tx>
            <c:v>Please tell us which of the following site uses you DO NOT LIKE in this scenario (select all images that apply):</c:v>
          </c:tx>
          <c:invertIfNegative val="1"/>
          <c:dPt>
            <c:idx val="0"/>
            <c:invertIfNegative val="1"/>
            <c:bubble3D val="0"/>
            <c:spPr>
              <a:solidFill>
                <a:srgbClr val="E65757"/>
              </a:solidFill>
            </c:spPr>
            <c:extLst>
              <c:ext xmlns:c16="http://schemas.microsoft.com/office/drawing/2014/chart" uri="{C3380CC4-5D6E-409C-BE32-E72D297353CC}">
                <c16:uniqueId val="{00000001-4BA6-44EB-90C1-528F369A67FA}"/>
              </c:ext>
            </c:extLst>
          </c:dPt>
          <c:dPt>
            <c:idx val="1"/>
            <c:invertIfNegative val="1"/>
            <c:bubble3D val="0"/>
            <c:spPr>
              <a:solidFill>
                <a:srgbClr val="E6A157"/>
              </a:solidFill>
            </c:spPr>
            <c:extLst>
              <c:ext xmlns:c16="http://schemas.microsoft.com/office/drawing/2014/chart" uri="{C3380CC4-5D6E-409C-BE32-E72D297353CC}">
                <c16:uniqueId val="{00000003-4BA6-44EB-90C1-528F369A67FA}"/>
              </c:ext>
            </c:extLst>
          </c:dPt>
          <c:dPt>
            <c:idx val="2"/>
            <c:invertIfNegative val="1"/>
            <c:bubble3D val="0"/>
            <c:spPr>
              <a:solidFill>
                <a:srgbClr val="E6D857"/>
              </a:solidFill>
            </c:spPr>
            <c:extLst>
              <c:ext xmlns:c16="http://schemas.microsoft.com/office/drawing/2014/chart" uri="{C3380CC4-5D6E-409C-BE32-E72D297353CC}">
                <c16:uniqueId val="{00000005-4BA6-44EB-90C1-528F369A67FA}"/>
              </c:ext>
            </c:extLst>
          </c:dPt>
          <c:dPt>
            <c:idx val="3"/>
            <c:invertIfNegative val="1"/>
            <c:bubble3D val="0"/>
            <c:spPr>
              <a:solidFill>
                <a:srgbClr val="89E657"/>
              </a:solidFill>
            </c:spPr>
            <c:extLst>
              <c:ext xmlns:c16="http://schemas.microsoft.com/office/drawing/2014/chart" uri="{C3380CC4-5D6E-409C-BE32-E72D297353CC}">
                <c16:uniqueId val="{00000007-4BA6-44EB-90C1-528F369A67FA}"/>
              </c:ext>
            </c:extLst>
          </c:dPt>
          <c:dPt>
            <c:idx val="4"/>
            <c:invertIfNegative val="1"/>
            <c:bubble3D val="0"/>
            <c:spPr>
              <a:solidFill>
                <a:srgbClr val="57C5E6"/>
              </a:solidFill>
            </c:spPr>
            <c:extLst>
              <c:ext xmlns:c16="http://schemas.microsoft.com/office/drawing/2014/chart" uri="{C3380CC4-5D6E-409C-BE32-E72D297353CC}">
                <c16:uniqueId val="{00000009-4BA6-44EB-90C1-528F369A67FA}"/>
              </c:ext>
            </c:extLst>
          </c:dPt>
          <c:dPt>
            <c:idx val="5"/>
            <c:invertIfNegative val="1"/>
            <c:bubble3D val="0"/>
            <c:spPr>
              <a:solidFill>
                <a:srgbClr val="5780E6"/>
              </a:solidFill>
            </c:spPr>
            <c:extLst>
              <c:ext xmlns:c16="http://schemas.microsoft.com/office/drawing/2014/chart" uri="{C3380CC4-5D6E-409C-BE32-E72D297353CC}">
                <c16:uniqueId val="{0000000B-4BA6-44EB-90C1-528F369A67FA}"/>
              </c:ext>
            </c:extLst>
          </c:dPt>
          <c:dPt>
            <c:idx val="6"/>
            <c:invertIfNegative val="1"/>
            <c:bubble3D val="0"/>
            <c:spPr>
              <a:solidFill>
                <a:srgbClr val="8957E6"/>
              </a:solidFill>
            </c:spPr>
            <c:extLst>
              <c:ext xmlns:c16="http://schemas.microsoft.com/office/drawing/2014/chart" uri="{C3380CC4-5D6E-409C-BE32-E72D297353CC}">
                <c16:uniqueId val="{0000000D-4BA6-44EB-90C1-528F369A67FA}"/>
              </c:ext>
            </c:extLst>
          </c:dPt>
          <c:dPt>
            <c:idx val="7"/>
            <c:invertIfNegative val="1"/>
            <c:bubble3D val="0"/>
            <c:spPr>
              <a:solidFill>
                <a:srgbClr val="2A3843"/>
              </a:solidFill>
            </c:spPr>
            <c:extLst>
              <c:ext xmlns:c16="http://schemas.microsoft.com/office/drawing/2014/chart" uri="{C3380CC4-5D6E-409C-BE32-E72D297353CC}">
                <c16:uniqueId val="{0000000F-4BA6-44EB-90C1-528F369A67FA}"/>
              </c:ext>
            </c:extLst>
          </c:dPt>
          <c:dPt>
            <c:idx val="8"/>
            <c:invertIfNegative val="1"/>
            <c:bubble3D val="0"/>
            <c:spPr>
              <a:solidFill>
                <a:srgbClr val="ABB8BF"/>
              </a:solidFill>
            </c:spPr>
            <c:extLst>
              <c:ext xmlns:c16="http://schemas.microsoft.com/office/drawing/2014/chart" uri="{C3380CC4-5D6E-409C-BE32-E72D297353CC}">
                <c16:uniqueId val="{00000011-4BA6-44EB-90C1-528F369A67FA}"/>
              </c:ext>
            </c:extLst>
          </c:dPt>
          <c:dPt>
            <c:idx val="9"/>
            <c:invertIfNegative val="1"/>
            <c:bubble3D val="0"/>
            <c:spPr>
              <a:solidFill>
                <a:srgbClr val="BAC8CF"/>
              </a:solidFill>
            </c:spPr>
            <c:extLst>
              <c:ext xmlns:c16="http://schemas.microsoft.com/office/drawing/2014/chart" uri="{C3380CC4-5D6E-409C-BE32-E72D297353CC}">
                <c16:uniqueId val="{00000013-4BA6-44EB-90C1-528F369A67FA}"/>
              </c:ext>
            </c:extLst>
          </c:dPt>
          <c:dPt>
            <c:idx val="10"/>
            <c:invertIfNegative val="1"/>
            <c:bubble3D val="0"/>
            <c:spPr>
              <a:solidFill>
                <a:srgbClr val="E3E9EC"/>
              </a:solidFill>
            </c:spPr>
            <c:extLst>
              <c:ext xmlns:c16="http://schemas.microsoft.com/office/drawing/2014/chart" uri="{C3380CC4-5D6E-409C-BE32-E72D297353CC}">
                <c16:uniqueId val="{00000015-4BA6-44EB-90C1-528F369A67FA}"/>
              </c:ext>
            </c:extLst>
          </c:dPt>
          <c:dPt>
            <c:idx val="11"/>
            <c:invertIfNegative val="1"/>
            <c:bubble3D val="0"/>
            <c:spPr>
              <a:solidFill>
                <a:srgbClr val="EBF2F6"/>
              </a:solidFill>
            </c:spPr>
            <c:extLst>
              <c:ext xmlns:c16="http://schemas.microsoft.com/office/drawing/2014/chart" uri="{C3380CC4-5D6E-409C-BE32-E72D297353CC}">
                <c16:uniqueId val="{00000017-4BA6-44EB-90C1-528F369A67FA}"/>
              </c:ext>
            </c:extLst>
          </c:dPt>
          <c:dPt>
            <c:idx val="12"/>
            <c:invertIfNegative val="1"/>
            <c:bubble3D val="0"/>
            <c:spPr>
              <a:solidFill>
                <a:srgbClr val="F7F9FB"/>
              </a:solidFill>
            </c:spPr>
            <c:extLst>
              <c:ext xmlns:c16="http://schemas.microsoft.com/office/drawing/2014/chart" uri="{C3380CC4-5D6E-409C-BE32-E72D297353CC}">
                <c16:uniqueId val="{00000019-4BA6-44EB-90C1-528F369A67FA}"/>
              </c:ext>
            </c:extLst>
          </c:dPt>
          <c:dPt>
            <c:idx val="13"/>
            <c:invertIfNegative val="1"/>
            <c:bubble3D val="0"/>
            <c:spPr>
              <a:solidFill>
                <a:srgbClr val="F4F8FC"/>
              </a:solidFill>
            </c:spPr>
            <c:extLst>
              <c:ext xmlns:c16="http://schemas.microsoft.com/office/drawing/2014/chart" uri="{C3380CC4-5D6E-409C-BE32-E72D297353CC}">
                <c16:uniqueId val="{0000001B-4BA6-44EB-90C1-528F369A67FA}"/>
              </c:ext>
            </c:extLst>
          </c:dPt>
          <c:dPt>
            <c:idx val="14"/>
            <c:invertIfNegative val="1"/>
            <c:bubble3D val="0"/>
            <c:spPr>
              <a:solidFill>
                <a:srgbClr val="EBF0F4"/>
              </a:solidFill>
            </c:spPr>
            <c:extLst>
              <c:ext xmlns:c16="http://schemas.microsoft.com/office/drawing/2014/chart" uri="{C3380CC4-5D6E-409C-BE32-E72D297353CC}">
                <c16:uniqueId val="{0000001D-4BA6-44EB-90C1-528F369A67FA}"/>
              </c:ext>
            </c:extLst>
          </c:dPt>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 Q3 - Please tell us which o'!$A$4:$A$10</c:f>
              <c:strCache>
                <c:ptCount val="7"/>
                <c:pt idx="0">
                  <c:v>[Dotted Purple] Public Use + Leased Space in the Cushman Building</c:v>
                </c:pt>
                <c:pt idx="1">
                  <c:v>[Light Green] Active Open Space on Cushman Site </c:v>
                </c:pt>
                <c:pt idx="2">
                  <c:v>[Yellow] Low-Scale Residential on the Cushman Site </c:v>
                </c:pt>
                <c:pt idx="3">
                  <c:v>[Purple] Public Use in the Adams Building</c:v>
                </c:pt>
                <c:pt idx="4">
                  <c:v>[Dark Green] Passive Open Space on Adams Site </c:v>
                </c:pt>
                <c:pt idx="5">
                  <c:v>[Light Green] Active Open Space on Adams Site </c:v>
                </c:pt>
                <c:pt idx="6">
                  <c:v>[Blue] Shared-Use Street on Adams Street</c:v>
                </c:pt>
              </c:strCache>
            </c:strRef>
          </c:cat>
          <c:val>
            <c:numRef>
              <c:f>'D Q3 - Please tell us which o'!$B$4:$B$10</c:f>
              <c:numCache>
                <c:formatCode>General</c:formatCode>
                <c:ptCount val="7"/>
                <c:pt idx="0">
                  <c:v>52</c:v>
                </c:pt>
                <c:pt idx="1">
                  <c:v>13</c:v>
                </c:pt>
                <c:pt idx="2">
                  <c:v>244</c:v>
                </c:pt>
                <c:pt idx="3">
                  <c:v>19</c:v>
                </c:pt>
                <c:pt idx="4">
                  <c:v>24</c:v>
                </c:pt>
                <c:pt idx="5">
                  <c:v>15</c:v>
                </c:pt>
                <c:pt idx="6">
                  <c:v>103</c:v>
                </c:pt>
              </c:numCache>
            </c:numRef>
          </c:val>
          <c:extLst>
            <c:ext xmlns:c16="http://schemas.microsoft.com/office/drawing/2014/chart" uri="{C3380CC4-5D6E-409C-BE32-E72D297353CC}">
              <c16:uniqueId val="{0000001E-4BA6-44EB-90C1-528F369A67FA}"/>
            </c:ext>
          </c:extLst>
        </c:ser>
        <c:dLbls>
          <c:dLblPos val="outEnd"/>
          <c:showLegendKey val="0"/>
          <c:showVal val="1"/>
          <c:showCatName val="0"/>
          <c:showSerName val="0"/>
          <c:showPercent val="0"/>
          <c:showBubbleSize val="0"/>
        </c:dLbls>
        <c:gapWidth val="150"/>
        <c:axId val="2699930"/>
        <c:axId val="1731606"/>
      </c:barChart>
      <c:catAx>
        <c:axId val="2699930"/>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1731606"/>
        <c:crosses val="autoZero"/>
        <c:auto val="1"/>
        <c:lblAlgn val="ctr"/>
        <c:lblOffset val="100"/>
        <c:tickLblSkip val="1"/>
        <c:tickMarkSkip val="1"/>
        <c:noMultiLvlLbl val="1"/>
      </c:catAx>
      <c:valAx>
        <c:axId val="1731606"/>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2699930"/>
        <c:crosses val="autoZero"/>
        <c:crossBetween val="between"/>
      </c:valAx>
    </c:plotArea>
    <c:plotVisOnly val="1"/>
    <c:dispBlanksAs val="gap"/>
    <c:showDLblsOverMax val="1"/>
  </c:chart>
  <c:txPr>
    <a:bodyPr/>
    <a:lstStyle/>
    <a:p>
      <a:pPr>
        <a:defRPr sz="1100"/>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tx>
            <c:v>Would you be willing to share some demographic information to help us to understand how our engagement is doing at reaching the community?</c:v>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975B-4E9F-904A-85AD217010F2}"/>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975B-4E9F-904A-85AD217010F2}"/>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975B-4E9F-904A-85AD217010F2}"/>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975B-4E9F-904A-85AD217010F2}"/>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975B-4E9F-904A-85AD217010F2}"/>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975B-4E9F-904A-85AD217010F2}"/>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975B-4E9F-904A-85AD217010F2}"/>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975B-4E9F-904A-85AD217010F2}"/>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975B-4E9F-904A-85AD217010F2}"/>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975B-4E9F-904A-85AD217010F2}"/>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975B-4E9F-904A-85AD217010F2}"/>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975B-4E9F-904A-85AD217010F2}"/>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975B-4E9F-904A-85AD217010F2}"/>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975B-4E9F-904A-85AD217010F2}"/>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975B-4E9F-904A-85AD217010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'P8 Q1 - Would you be willing t'!$A$4:$A$5</c:f>
              <c:strCache>
                <c:ptCount val="2"/>
                <c:pt idx="0">
                  <c:v>Yes</c:v>
                </c:pt>
                <c:pt idx="1">
                  <c:v>No</c:v>
                </c:pt>
              </c:strCache>
            </c:strRef>
          </c:cat>
          <c:val>
            <c:numRef>
              <c:f>'P8 Q1 - Would you be willing t'!$B$4:$B$5</c:f>
              <c:numCache>
                <c:formatCode>General</c:formatCode>
                <c:ptCount val="2"/>
                <c:pt idx="0">
                  <c:v>302</c:v>
                </c:pt>
                <c:pt idx="1">
                  <c:v>89</c:v>
                </c:pt>
              </c:numCache>
            </c:numRef>
          </c:val>
          <c:extLst>
            <c:ext xmlns:c16="http://schemas.microsoft.com/office/drawing/2014/chart" uri="{C3380CC4-5D6E-409C-BE32-E72D297353CC}">
              <c16:uniqueId val="{0000001E-975B-4E9F-904A-85AD217010F2}"/>
            </c:ext>
          </c:extLst>
        </c:ser>
        <c:dLbls>
          <c:dLblPos val="outEnd"/>
          <c:showLegendKey val="0"/>
          <c:showVal val="1"/>
          <c:showCatName val="0"/>
          <c:showSerName val="0"/>
          <c:showPercent val="0"/>
          <c:showBubbleSize val="0"/>
        </c:dLbls>
        <c:gapWidth val="182"/>
        <c:axId val="11561851"/>
        <c:axId val="4917994"/>
      </c:barChart>
      <c:catAx>
        <c:axId val="115618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994"/>
        <c:crosses val="autoZero"/>
        <c:auto val="1"/>
        <c:lblAlgn val="ctr"/>
        <c:lblOffset val="100"/>
        <c:tickLblSkip val="1"/>
        <c:tickMarkSkip val="1"/>
        <c:noMultiLvlLbl val="1"/>
      </c:catAx>
      <c:valAx>
        <c:axId val="491799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1851"/>
        <c:crosses val="autoZero"/>
        <c:crossBetween val="between"/>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tx>
            <c:v>Race/Ethnicity (Select all that apply)</c:v>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128E-4E25-921B-CF4F854B10C6}"/>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128E-4E25-921B-CF4F854B10C6}"/>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128E-4E25-921B-CF4F854B10C6}"/>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128E-4E25-921B-CF4F854B10C6}"/>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128E-4E25-921B-CF4F854B10C6}"/>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128E-4E25-921B-CF4F854B10C6}"/>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128E-4E25-921B-CF4F854B10C6}"/>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128E-4E25-921B-CF4F854B10C6}"/>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128E-4E25-921B-CF4F854B10C6}"/>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128E-4E25-921B-CF4F854B10C6}"/>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128E-4E25-921B-CF4F854B10C6}"/>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128E-4E25-921B-CF4F854B10C6}"/>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128E-4E25-921B-CF4F854B10C6}"/>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128E-4E25-921B-CF4F854B10C6}"/>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128E-4E25-921B-CF4F854B10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'P9 Q1 - RaceEthnicity (Select'!$A$5:$A$12</c:f>
              <c:strCache>
                <c:ptCount val="8"/>
                <c:pt idx="0">
                  <c:v>White/Caucasian/European</c:v>
                </c:pt>
                <c:pt idx="1">
                  <c:v>Rather not say</c:v>
                </c:pt>
                <c:pt idx="2">
                  <c:v>Asian</c:v>
                </c:pt>
                <c:pt idx="3">
                  <c:v>Latino/Latine/Latinx/Hispanic</c:v>
                </c:pt>
                <c:pt idx="4">
                  <c:v>Black/African</c:v>
                </c:pt>
                <c:pt idx="5">
                  <c:v>Native American/Alaska Native</c:v>
                </c:pt>
                <c:pt idx="6">
                  <c:v>Pacific Islander/Native Hawaiian</c:v>
                </c:pt>
                <c:pt idx="7">
                  <c:v>Middle Eastern/North African</c:v>
                </c:pt>
              </c:strCache>
            </c:strRef>
          </c:cat>
          <c:val>
            <c:numRef>
              <c:f>'P9 Q1 - RaceEthnicity (Select'!$B$5:$B$12</c:f>
              <c:numCache>
                <c:formatCode>General</c:formatCode>
                <c:ptCount val="8"/>
                <c:pt idx="0">
                  <c:v>250</c:v>
                </c:pt>
                <c:pt idx="1">
                  <c:v>21</c:v>
                </c:pt>
                <c:pt idx="2">
                  <c:v>20</c:v>
                </c:pt>
                <c:pt idx="3">
                  <c:v>18</c:v>
                </c:pt>
                <c:pt idx="4">
                  <c:v>16</c:v>
                </c:pt>
                <c:pt idx="5">
                  <c:v>9</c:v>
                </c:pt>
                <c:pt idx="6">
                  <c:v>6</c:v>
                </c:pt>
                <c:pt idx="7">
                  <c:v>3</c:v>
                </c:pt>
              </c:numCache>
            </c:numRef>
          </c:val>
          <c:extLst>
            <c:ext xmlns:c16="http://schemas.microsoft.com/office/drawing/2014/chart" uri="{C3380CC4-5D6E-409C-BE32-E72D297353CC}">
              <c16:uniqueId val="{0000001E-128E-4E25-921B-CF4F854B10C6}"/>
            </c:ext>
          </c:extLst>
        </c:ser>
        <c:dLbls>
          <c:dLblPos val="outEnd"/>
          <c:showLegendKey val="0"/>
          <c:showVal val="1"/>
          <c:showCatName val="0"/>
          <c:showSerName val="0"/>
          <c:showPercent val="0"/>
          <c:showBubbleSize val="0"/>
        </c:dLbls>
        <c:gapWidth val="182"/>
        <c:axId val="4242893"/>
        <c:axId val="14199052"/>
      </c:barChart>
      <c:catAx>
        <c:axId val="424289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4199052"/>
        <c:crosses val="autoZero"/>
        <c:auto val="1"/>
        <c:lblAlgn val="ctr"/>
        <c:lblOffset val="100"/>
        <c:tickLblSkip val="1"/>
        <c:tickMarkSkip val="1"/>
        <c:noMultiLvlLbl val="1"/>
      </c:catAx>
      <c:valAx>
        <c:axId val="141990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2893"/>
        <c:crosses val="autoZero"/>
        <c:crossBetween val="between"/>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tx>
            <c:v>Do you own or rent the place where you live?</c:v>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6A6D-40F1-AEA0-1A748C3EAB80}"/>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6A6D-40F1-AEA0-1A748C3EAB80}"/>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6A6D-40F1-AEA0-1A748C3EAB80}"/>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6A6D-40F1-AEA0-1A748C3EAB80}"/>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6A6D-40F1-AEA0-1A748C3EAB80}"/>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6A6D-40F1-AEA0-1A748C3EAB80}"/>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6A6D-40F1-AEA0-1A748C3EAB80}"/>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6A6D-40F1-AEA0-1A748C3EAB80}"/>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6A6D-40F1-AEA0-1A748C3EAB80}"/>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6A6D-40F1-AEA0-1A748C3EAB80}"/>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6A6D-40F1-AEA0-1A748C3EAB80}"/>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6A6D-40F1-AEA0-1A748C3EAB80}"/>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6A6D-40F1-AEA0-1A748C3EAB80}"/>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6A6D-40F1-AEA0-1A748C3EAB80}"/>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6A6D-40F1-AEA0-1A748C3EAB80}"/>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'P9 Q3 - Do you own or rent the'!$A$4:$A$6</c:f>
              <c:strCache>
                <c:ptCount val="3"/>
                <c:pt idx="0">
                  <c:v>Own</c:v>
                </c:pt>
                <c:pt idx="1">
                  <c:v>Rent</c:v>
                </c:pt>
                <c:pt idx="2">
                  <c:v>Rather not say</c:v>
                </c:pt>
              </c:strCache>
            </c:strRef>
          </c:cat>
          <c:val>
            <c:numRef>
              <c:f>'P9 Q3 - Do you own or rent the'!$B$4:$B$6</c:f>
              <c:numCache>
                <c:formatCode>General</c:formatCode>
                <c:ptCount val="3"/>
                <c:pt idx="0">
                  <c:v>251</c:v>
                </c:pt>
                <c:pt idx="1">
                  <c:v>43</c:v>
                </c:pt>
                <c:pt idx="2">
                  <c:v>7</c:v>
                </c:pt>
              </c:numCache>
            </c:numRef>
          </c:val>
          <c:extLst>
            <c:ext xmlns:c16="http://schemas.microsoft.com/office/drawing/2014/chart" uri="{C3380CC4-5D6E-409C-BE32-E72D297353CC}">
              <c16:uniqueId val="{0000001E-6A6D-40F1-AEA0-1A748C3EAB80}"/>
            </c:ext>
          </c:extLst>
        </c:ser>
        <c:dLbls>
          <c:dLblPos val="outEnd"/>
          <c:showLegendKey val="0"/>
          <c:showVal val="1"/>
          <c:showCatName val="0"/>
          <c:showSerName val="0"/>
          <c:showPercent val="0"/>
          <c:showBubbleSize val="0"/>
        </c:dLbls>
        <c:gapWidth val="182"/>
        <c:axId val="6624769"/>
        <c:axId val="2669580"/>
      </c:barChart>
      <c:catAx>
        <c:axId val="662476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669580"/>
        <c:crosses val="autoZero"/>
        <c:auto val="1"/>
        <c:lblAlgn val="ctr"/>
        <c:lblOffset val="100"/>
        <c:tickLblSkip val="1"/>
        <c:tickMarkSkip val="1"/>
        <c:noMultiLvlLbl val="1"/>
      </c:catAx>
      <c:valAx>
        <c:axId val="266958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4769"/>
        <c:crosses val="autoZero"/>
        <c:crossBetween val="between"/>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tx>
            <c:v>Disability Identity (Select all that apply)</c:v>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22C6-49F2-A293-BAC0F0ADDFD4}"/>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22C6-49F2-A293-BAC0F0ADDFD4}"/>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22C6-49F2-A293-BAC0F0ADDFD4}"/>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22C6-49F2-A293-BAC0F0ADDFD4}"/>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22C6-49F2-A293-BAC0F0ADDFD4}"/>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22C6-49F2-A293-BAC0F0ADDFD4}"/>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22C6-49F2-A293-BAC0F0ADDFD4}"/>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22C6-49F2-A293-BAC0F0ADDFD4}"/>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22C6-49F2-A293-BAC0F0ADDFD4}"/>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22C6-49F2-A293-BAC0F0ADDFD4}"/>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22C6-49F2-A293-BAC0F0ADDFD4}"/>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22C6-49F2-A293-BAC0F0ADDFD4}"/>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22C6-49F2-A293-BAC0F0ADDFD4}"/>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22C6-49F2-A293-BAC0F0ADDFD4}"/>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22C6-49F2-A293-BAC0F0ADDFD4}"/>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 Q1 - Disability Identity ('!$A$5:$A$8</c:f>
              <c:strCache>
                <c:ptCount val="4"/>
                <c:pt idx="0">
                  <c:v>Not living with a disability</c:v>
                </c:pt>
                <c:pt idx="1">
                  <c:v>Living with an invisible disability</c:v>
                </c:pt>
                <c:pt idx="2">
                  <c:v>Rather not say</c:v>
                </c:pt>
                <c:pt idx="3">
                  <c:v>Living with a visible disability</c:v>
                </c:pt>
              </c:strCache>
            </c:strRef>
          </c:cat>
          <c:val>
            <c:numRef>
              <c:f>'P10 Q1 - Disability Identity ('!$B$5:$B$8</c:f>
              <c:numCache>
                <c:formatCode>General</c:formatCode>
                <c:ptCount val="4"/>
                <c:pt idx="0">
                  <c:v>210</c:v>
                </c:pt>
                <c:pt idx="1">
                  <c:v>51</c:v>
                </c:pt>
                <c:pt idx="2">
                  <c:v>23</c:v>
                </c:pt>
                <c:pt idx="3">
                  <c:v>4</c:v>
                </c:pt>
              </c:numCache>
            </c:numRef>
          </c:val>
          <c:extLst>
            <c:ext xmlns:c16="http://schemas.microsoft.com/office/drawing/2014/chart" uri="{C3380CC4-5D6E-409C-BE32-E72D297353CC}">
              <c16:uniqueId val="{0000001E-22C6-49F2-A293-BAC0F0ADDFD4}"/>
            </c:ext>
          </c:extLst>
        </c:ser>
        <c:dLbls>
          <c:dLblPos val="outEnd"/>
          <c:showLegendKey val="0"/>
          <c:showVal val="1"/>
          <c:showCatName val="0"/>
          <c:showSerName val="0"/>
          <c:showPercent val="0"/>
          <c:showBubbleSize val="0"/>
        </c:dLbls>
        <c:gapWidth val="182"/>
        <c:axId val="3281977"/>
        <c:axId val="8250183"/>
      </c:barChart>
      <c:catAx>
        <c:axId val="328197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250183"/>
        <c:crosses val="autoZero"/>
        <c:auto val="1"/>
        <c:lblAlgn val="ctr"/>
        <c:lblOffset val="100"/>
        <c:tickLblSkip val="1"/>
        <c:tickMarkSkip val="1"/>
        <c:noMultiLvlLbl val="1"/>
      </c:catAx>
      <c:valAx>
        <c:axId val="8250183"/>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1977"/>
        <c:crosses val="autoZero"/>
        <c:crossBetween val="between"/>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12-A0C8-4A8B-8FBC-28371FD4FDE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13-A0C8-4A8B-8FBC-28371FD4FDEA}"/>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4852-4E3B-A4EF-92F12EBFF0E5}"/>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4852-4E3B-A4EF-92F12EBFF0E5}"/>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4852-4E3B-A4EF-92F12EBFF0E5}"/>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4852-4E3B-A4EF-92F12EBFF0E5}"/>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4852-4E3B-A4EF-92F12EBFF0E5}"/>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4852-4E3B-A4EF-92F12EBFF0E5}"/>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4852-4E3B-A4EF-92F12EBFF0E5}"/>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4852-4E3B-A4EF-92F12EBFF0E5}"/>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4852-4E3B-A4EF-92F12EBFF0E5}"/>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4852-4E3B-A4EF-92F12EBFF0E5}"/>
              </c:ext>
            </c:extLst>
          </c:dPt>
          <c:dPt>
            <c:idx val="1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9-4852-4E3B-A4EF-92F12EBFF0E5}"/>
              </c:ext>
            </c:extLst>
          </c:dPt>
          <c:dPt>
            <c:idx val="1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B-4852-4E3B-A4EF-92F12EBFF0E5}"/>
              </c:ext>
            </c:extLst>
          </c:dPt>
          <c:dPt>
            <c:idx val="1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D-4852-4E3B-A4EF-92F12EBFF0E5}"/>
              </c:ext>
            </c:extLst>
          </c:dPt>
          <c:dPt>
            <c:idx val="15"/>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1F-4852-4E3B-A4EF-92F12EBFF0E5}"/>
              </c:ext>
            </c:extLst>
          </c:dPt>
          <c:dPt>
            <c:idx val="16"/>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21-4852-4E3B-A4EF-92F12EBFF0E5}"/>
              </c:ext>
            </c:extLst>
          </c:dPt>
          <c:dPt>
            <c:idx val="17"/>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23-4852-4E3B-A4EF-92F12EBFF0E5}"/>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'P10 Q5 - What is your ZIP Code'!$I$4:$I$21</c:f>
              <c:numCache>
                <c:formatCode>General</c:formatCode>
                <c:ptCount val="18"/>
                <c:pt idx="0">
                  <c:v>98406</c:v>
                </c:pt>
                <c:pt idx="1">
                  <c:v>98407</c:v>
                </c:pt>
                <c:pt idx="2">
                  <c:v>98405</c:v>
                </c:pt>
                <c:pt idx="3">
                  <c:v>98403</c:v>
                </c:pt>
                <c:pt idx="4">
                  <c:v>98409</c:v>
                </c:pt>
                <c:pt idx="5">
                  <c:v>98402</c:v>
                </c:pt>
                <c:pt idx="6">
                  <c:v>98408</c:v>
                </c:pt>
                <c:pt idx="7">
                  <c:v>98404</c:v>
                </c:pt>
                <c:pt idx="8">
                  <c:v>98418</c:v>
                </c:pt>
                <c:pt idx="9">
                  <c:v>98335</c:v>
                </c:pt>
                <c:pt idx="10">
                  <c:v>98306</c:v>
                </c:pt>
                <c:pt idx="11">
                  <c:v>98499</c:v>
                </c:pt>
                <c:pt idx="12">
                  <c:v>98444</c:v>
                </c:pt>
                <c:pt idx="13">
                  <c:v>98466</c:v>
                </c:pt>
                <c:pt idx="14">
                  <c:v>98411</c:v>
                </c:pt>
                <c:pt idx="15">
                  <c:v>98465</c:v>
                </c:pt>
                <c:pt idx="16">
                  <c:v>98421</c:v>
                </c:pt>
                <c:pt idx="17">
                  <c:v>97006</c:v>
                </c:pt>
              </c:numCache>
            </c:numRef>
          </c:cat>
          <c:val>
            <c:numRef>
              <c:f>'P10 Q5 - What is your ZIP Code'!$H$4:$H$21</c:f>
              <c:numCache>
                <c:formatCode>General</c:formatCode>
                <c:ptCount val="18"/>
                <c:pt idx="0">
                  <c:v>124</c:v>
                </c:pt>
                <c:pt idx="1">
                  <c:v>67</c:v>
                </c:pt>
                <c:pt idx="2">
                  <c:v>32</c:v>
                </c:pt>
                <c:pt idx="3">
                  <c:v>24</c:v>
                </c:pt>
                <c:pt idx="4">
                  <c:v>6</c:v>
                </c:pt>
                <c:pt idx="5">
                  <c:v>6</c:v>
                </c:pt>
                <c:pt idx="6">
                  <c:v>5</c:v>
                </c:pt>
                <c:pt idx="7">
                  <c:v>4</c:v>
                </c:pt>
                <c:pt idx="8">
                  <c:v>3</c:v>
                </c:pt>
                <c:pt idx="9">
                  <c:v>1</c:v>
                </c:pt>
                <c:pt idx="10">
                  <c:v>1</c:v>
                </c:pt>
                <c:pt idx="11">
                  <c:v>1</c:v>
                </c:pt>
                <c:pt idx="12">
                  <c:v>1</c:v>
                </c:pt>
                <c:pt idx="13">
                  <c:v>1</c:v>
                </c:pt>
                <c:pt idx="14">
                  <c:v>1</c:v>
                </c:pt>
                <c:pt idx="15">
                  <c:v>1</c:v>
                </c:pt>
                <c:pt idx="16">
                  <c:v>1</c:v>
                </c:pt>
                <c:pt idx="17">
                  <c:v>1</c:v>
                </c:pt>
              </c:numCache>
            </c:numRef>
          </c:val>
          <c:extLst>
            <c:ext xmlns:c16="http://schemas.microsoft.com/office/drawing/2014/chart" uri="{C3380CC4-5D6E-409C-BE32-E72D297353CC}">
              <c16:uniqueId val="{00000000-A0C8-4A8B-8FBC-28371FD4FDEA}"/>
            </c:ext>
          </c:extLst>
        </c:ser>
        <c:dLbls>
          <c:dLblPos val="inEnd"/>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25-4852-4E3B-A4EF-92F12EBFF0E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27-4852-4E3B-A4EF-92F12EBFF0E5}"/>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29-4852-4E3B-A4EF-92F12EBFF0E5}"/>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B-4852-4E3B-A4EF-92F12EBFF0E5}"/>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4852-4E3B-A4EF-92F12EBFF0E5}"/>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F-4852-4E3B-A4EF-92F12EBFF0E5}"/>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1-4852-4E3B-A4EF-92F12EBFF0E5}"/>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3-4852-4E3B-A4EF-92F12EBFF0E5}"/>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35-4852-4E3B-A4EF-92F12EBFF0E5}"/>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37-4852-4E3B-A4EF-92F12EBFF0E5}"/>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39-4852-4E3B-A4EF-92F12EBFF0E5}"/>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3B-4852-4E3B-A4EF-92F12EBFF0E5}"/>
                    </c:ext>
                  </c:extLst>
                </c:dPt>
                <c:dPt>
                  <c:idx val="1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D-4852-4E3B-A4EF-92F12EBFF0E5}"/>
                    </c:ext>
                  </c:extLst>
                </c:dPt>
                <c:dPt>
                  <c:idx val="1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F-4852-4E3B-A4EF-92F12EBFF0E5}"/>
                    </c:ext>
                  </c:extLst>
                </c:dPt>
                <c:dPt>
                  <c:idx val="1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41-4852-4E3B-A4EF-92F12EBFF0E5}"/>
                    </c:ext>
                  </c:extLst>
                </c:dPt>
                <c:dPt>
                  <c:idx val="15"/>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43-4852-4E3B-A4EF-92F12EBFF0E5}"/>
                    </c:ext>
                  </c:extLst>
                </c:dPt>
                <c:dPt>
                  <c:idx val="16"/>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5-4852-4E3B-A4EF-92F12EBFF0E5}"/>
                    </c:ext>
                  </c:extLst>
                </c:dPt>
                <c:dPt>
                  <c:idx val="17"/>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4852-4E3B-A4EF-92F12EBFF0E5}"/>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numRef>
                    <c:extLst>
                      <c:ext uri="{02D57815-91ED-43cb-92C2-25804820EDAC}">
                        <c15:formulaRef>
                          <c15:sqref>'P10 Q5 - What is your ZIP Code'!$I$4:$I$21</c15:sqref>
                        </c15:formulaRef>
                      </c:ext>
                    </c:extLst>
                    <c:numCache>
                      <c:formatCode>General</c:formatCode>
                      <c:ptCount val="18"/>
                      <c:pt idx="0">
                        <c:v>98406</c:v>
                      </c:pt>
                      <c:pt idx="1">
                        <c:v>98407</c:v>
                      </c:pt>
                      <c:pt idx="2">
                        <c:v>98405</c:v>
                      </c:pt>
                      <c:pt idx="3">
                        <c:v>98403</c:v>
                      </c:pt>
                      <c:pt idx="4">
                        <c:v>98409</c:v>
                      </c:pt>
                      <c:pt idx="5">
                        <c:v>98402</c:v>
                      </c:pt>
                      <c:pt idx="6">
                        <c:v>98408</c:v>
                      </c:pt>
                      <c:pt idx="7">
                        <c:v>98404</c:v>
                      </c:pt>
                      <c:pt idx="8">
                        <c:v>98418</c:v>
                      </c:pt>
                      <c:pt idx="9">
                        <c:v>98335</c:v>
                      </c:pt>
                      <c:pt idx="10">
                        <c:v>98306</c:v>
                      </c:pt>
                      <c:pt idx="11">
                        <c:v>98499</c:v>
                      </c:pt>
                      <c:pt idx="12">
                        <c:v>98444</c:v>
                      </c:pt>
                      <c:pt idx="13">
                        <c:v>98466</c:v>
                      </c:pt>
                      <c:pt idx="14">
                        <c:v>98411</c:v>
                      </c:pt>
                      <c:pt idx="15">
                        <c:v>98465</c:v>
                      </c:pt>
                      <c:pt idx="16">
                        <c:v>98421</c:v>
                      </c:pt>
                      <c:pt idx="17">
                        <c:v>97006</c:v>
                      </c:pt>
                    </c:numCache>
                  </c:numRef>
                </c:cat>
                <c:val>
                  <c:numRef>
                    <c:extLst>
                      <c:ext uri="{02D57815-91ED-43cb-92C2-25804820EDAC}">
                        <c15:formulaRef>
                          <c15:sqref>'P10 Q5 - What is your ZIP Code'!$I$4:$I$21</c15:sqref>
                        </c15:formulaRef>
                      </c:ext>
                    </c:extLst>
                    <c:numCache>
                      <c:formatCode>General</c:formatCode>
                      <c:ptCount val="18"/>
                      <c:pt idx="0">
                        <c:v>98406</c:v>
                      </c:pt>
                      <c:pt idx="1">
                        <c:v>98407</c:v>
                      </c:pt>
                      <c:pt idx="2">
                        <c:v>98405</c:v>
                      </c:pt>
                      <c:pt idx="3">
                        <c:v>98403</c:v>
                      </c:pt>
                      <c:pt idx="4">
                        <c:v>98409</c:v>
                      </c:pt>
                      <c:pt idx="5">
                        <c:v>98402</c:v>
                      </c:pt>
                      <c:pt idx="6">
                        <c:v>98408</c:v>
                      </c:pt>
                      <c:pt idx="7">
                        <c:v>98404</c:v>
                      </c:pt>
                      <c:pt idx="8">
                        <c:v>98418</c:v>
                      </c:pt>
                      <c:pt idx="9">
                        <c:v>98335</c:v>
                      </c:pt>
                      <c:pt idx="10">
                        <c:v>98306</c:v>
                      </c:pt>
                      <c:pt idx="11">
                        <c:v>98499</c:v>
                      </c:pt>
                      <c:pt idx="12">
                        <c:v>98444</c:v>
                      </c:pt>
                      <c:pt idx="13">
                        <c:v>98466</c:v>
                      </c:pt>
                      <c:pt idx="14">
                        <c:v>98411</c:v>
                      </c:pt>
                      <c:pt idx="15">
                        <c:v>98465</c:v>
                      </c:pt>
                      <c:pt idx="16">
                        <c:v>98421</c:v>
                      </c:pt>
                      <c:pt idx="17">
                        <c:v>97006</c:v>
                      </c:pt>
                    </c:numCache>
                  </c:numRef>
                </c:val>
                <c:extLst>
                  <c:ext xmlns:c16="http://schemas.microsoft.com/office/drawing/2014/chart" uri="{C3380CC4-5D6E-409C-BE32-E72D297353CC}">
                    <c16:uniqueId val="{00000001-A0C8-4A8B-8FBC-28371FD4FDEA}"/>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3172</xdr:rowOff>
    </xdr:from>
    <xdr:to>
      <xdr:col>2</xdr:col>
      <xdr:colOff>609600</xdr:colOff>
      <xdr:row>35</xdr:row>
      <xdr:rowOff>171451</xdr:rowOff>
    </xdr:to>
    <xdr:graphicFrame macro="">
      <xdr:nvGraphicFramePr>
        <xdr:cNvPr id="2" name="item_0">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3174</xdr:rowOff>
    </xdr:from>
    <xdr:to>
      <xdr:col>2</xdr:col>
      <xdr:colOff>409574</xdr:colOff>
      <xdr:row>32</xdr:row>
      <xdr:rowOff>0</xdr:rowOff>
    </xdr:to>
    <xdr:graphicFrame macro="">
      <xdr:nvGraphicFramePr>
        <xdr:cNvPr id="2" name="item_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4</xdr:col>
      <xdr:colOff>19050</xdr:colOff>
      <xdr:row>30</xdr:row>
      <xdr:rowOff>165100</xdr:rowOff>
    </xdr:to>
    <xdr:graphicFrame macro="">
      <xdr:nvGraphicFramePr>
        <xdr:cNvPr id="2" name="item_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4</xdr:col>
      <xdr:colOff>196850</xdr:colOff>
      <xdr:row>33</xdr:row>
      <xdr:rowOff>76200</xdr:rowOff>
    </xdr:to>
    <xdr:graphicFrame macro="">
      <xdr:nvGraphicFramePr>
        <xdr:cNvPr id="3" name="item_3">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0</xdr:colOff>
      <xdr:row>32</xdr:row>
      <xdr:rowOff>139700</xdr:rowOff>
    </xdr:to>
    <xdr:graphicFrame macro="">
      <xdr:nvGraphicFramePr>
        <xdr:cNvPr id="4" name="item_4">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0</xdr:colOff>
      <xdr:row>31</xdr:row>
      <xdr:rowOff>139700</xdr:rowOff>
    </xdr:to>
    <xdr:graphicFrame macro="">
      <xdr:nvGraphicFramePr>
        <xdr:cNvPr id="5" name="item_5">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0</xdr:colOff>
      <xdr:row>28</xdr:row>
      <xdr:rowOff>114300</xdr:rowOff>
    </xdr:to>
    <xdr:graphicFrame macro="">
      <xdr:nvGraphicFramePr>
        <xdr:cNvPr id="6" name="item_6">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0</xdr:colOff>
      <xdr:row>29</xdr:row>
      <xdr:rowOff>38100</xdr:rowOff>
    </xdr:to>
    <xdr:graphicFrame macro="">
      <xdr:nvGraphicFramePr>
        <xdr:cNvPr id="7" name="item_7">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1060450</xdr:colOff>
      <xdr:row>21</xdr:row>
      <xdr:rowOff>152400</xdr:rowOff>
    </xdr:to>
    <xdr:graphicFrame macro="">
      <xdr:nvGraphicFramePr>
        <xdr:cNvPr id="8" name="item_8">
          <a:extLst>
            <a:ext uri="{FF2B5EF4-FFF2-40B4-BE49-F238E27FC236}">
              <a16:creationId xmlns:a16="http://schemas.microsoft.com/office/drawing/2014/main"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25400</xdr:colOff>
      <xdr:row>32</xdr:row>
      <xdr:rowOff>127000</xdr:rowOff>
    </xdr:to>
    <xdr:graphicFrame macro="">
      <xdr:nvGraphicFramePr>
        <xdr:cNvPr id="9" name="item_9">
          <a:extLst>
            <a:ext uri="{FF2B5EF4-FFF2-40B4-BE49-F238E27FC236}">
              <a16:creationId xmlns:a16="http://schemas.microsoft.com/office/drawing/2014/main" id="{00000000-0008-0000-0D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11</xdr:row>
      <xdr:rowOff>0</xdr:rowOff>
    </xdr:from>
    <xdr:to>
      <xdr:col>5</xdr:col>
      <xdr:colOff>0</xdr:colOff>
      <xdr:row>21</xdr:row>
      <xdr:rowOff>0</xdr:rowOff>
    </xdr:to>
    <xdr:graphicFrame macro="">
      <xdr:nvGraphicFramePr>
        <xdr:cNvPr id="10" name="item_10">
          <a:extLst>
            <a:ext uri="{FF2B5EF4-FFF2-40B4-BE49-F238E27FC236}">
              <a16:creationId xmlns:a16="http://schemas.microsoft.com/office/drawing/2014/main"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11</xdr:row>
      <xdr:rowOff>158750</xdr:rowOff>
    </xdr:from>
    <xdr:to>
      <xdr:col>5</xdr:col>
      <xdr:colOff>0</xdr:colOff>
      <xdr:row>24</xdr:row>
      <xdr:rowOff>107950</xdr:rowOff>
    </xdr:to>
    <xdr:graphicFrame macro="">
      <xdr:nvGraphicFramePr>
        <xdr:cNvPr id="11" name="item_11">
          <a:extLst>
            <a:ext uri="{FF2B5EF4-FFF2-40B4-BE49-F238E27FC236}">
              <a16:creationId xmlns:a16="http://schemas.microsoft.com/office/drawing/2014/main"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730250</xdr:colOff>
      <xdr:row>7</xdr:row>
      <xdr:rowOff>38100</xdr:rowOff>
    </xdr:from>
    <xdr:to>
      <xdr:col>0</xdr:col>
      <xdr:colOff>5283200</xdr:colOff>
      <xdr:row>29</xdr:row>
      <xdr:rowOff>127000</xdr:rowOff>
    </xdr:to>
    <xdr:graphicFrame macro="">
      <xdr:nvGraphicFramePr>
        <xdr:cNvPr id="5" name="Chart 4">
          <a:extLst>
            <a:ext uri="{FF2B5EF4-FFF2-40B4-BE49-F238E27FC236}">
              <a16:creationId xmlns:a16="http://schemas.microsoft.com/office/drawing/2014/main" id="{FE55CAB3-5F0F-FB68-1891-64B685F7F4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ustom 7">
      <a:dk1>
        <a:sysClr val="windowText" lastClr="000000"/>
      </a:dk1>
      <a:lt1>
        <a:sysClr val="window" lastClr="FFFFFF"/>
      </a:lt1>
      <a:dk2>
        <a:srgbClr val="323232"/>
      </a:dk2>
      <a:lt2>
        <a:srgbClr val="E3DED1"/>
      </a:lt2>
      <a:accent1>
        <a:srgbClr val="D04943"/>
      </a:accent1>
      <a:accent2>
        <a:srgbClr val="3174A7"/>
      </a:accent2>
      <a:accent3>
        <a:srgbClr val="CCD2D8"/>
      </a:accent3>
      <a:accent4>
        <a:srgbClr val="D04943"/>
      </a:accent4>
      <a:accent5>
        <a:srgbClr val="3174A7"/>
      </a:accent5>
      <a:accent6>
        <a:srgbClr val="CCD2D8"/>
      </a:accent6>
      <a:hlink>
        <a:srgbClr val="3174A7"/>
      </a:hlink>
      <a:folHlink>
        <a:srgbClr val="D0494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OutlineSymbols="0" showWhiteSpace="0" topLeftCell="A37" workbookViewId="0">
      <selection activeCell="A3" sqref="A3:C13"/>
    </sheetView>
  </sheetViews>
  <sheetFormatPr defaultRowHeight="14" x14ac:dyDescent="0.3"/>
  <cols>
    <col min="1" max="1" width="66.9140625" customWidth="1"/>
    <col min="2" max="2" width="13.1640625" bestFit="1" customWidth="1"/>
    <col min="3" max="3" width="23.08203125" bestFit="1" customWidth="1"/>
  </cols>
  <sheetData>
    <row r="1" spans="1:3" x14ac:dyDescent="0.3">
      <c r="A1" s="1" t="s">
        <v>0</v>
      </c>
    </row>
    <row r="2" spans="1:3" x14ac:dyDescent="0.3">
      <c r="A2" t="s">
        <v>1</v>
      </c>
    </row>
    <row r="3" spans="1:3" x14ac:dyDescent="0.3">
      <c r="A3" s="4" t="s">
        <v>2</v>
      </c>
      <c r="B3" s="18" t="s">
        <v>3</v>
      </c>
      <c r="C3" s="19"/>
    </row>
    <row r="4" spans="1:3" x14ac:dyDescent="0.3">
      <c r="A4" s="4" t="s">
        <v>4</v>
      </c>
      <c r="B4" s="4">
        <v>245</v>
      </c>
      <c r="C4" s="5">
        <v>0.77044025157232709</v>
      </c>
    </row>
    <row r="5" spans="1:3" x14ac:dyDescent="0.3">
      <c r="A5" s="4" t="s">
        <v>5</v>
      </c>
      <c r="B5" s="4">
        <v>236</v>
      </c>
      <c r="C5" s="5">
        <v>0.74213836477987416</v>
      </c>
    </row>
    <row r="6" spans="1:3" x14ac:dyDescent="0.3">
      <c r="A6" s="4" t="s">
        <v>6</v>
      </c>
      <c r="B6" s="4">
        <v>111</v>
      </c>
      <c r="C6" s="5">
        <v>0.34905660377358488</v>
      </c>
    </row>
    <row r="7" spans="1:3" x14ac:dyDescent="0.3">
      <c r="A7" s="4" t="s">
        <v>7</v>
      </c>
      <c r="B7" s="4">
        <v>153</v>
      </c>
      <c r="C7" s="5">
        <v>0.48113207547169812</v>
      </c>
    </row>
    <row r="8" spans="1:3" x14ac:dyDescent="0.3">
      <c r="A8" s="4" t="s">
        <v>8</v>
      </c>
      <c r="B8" s="4">
        <v>198</v>
      </c>
      <c r="C8" s="5">
        <v>0.62264150943396224</v>
      </c>
    </row>
    <row r="9" spans="1:3" x14ac:dyDescent="0.3">
      <c r="A9" s="4" t="s">
        <v>9</v>
      </c>
      <c r="B9" s="4">
        <v>223</v>
      </c>
      <c r="C9" s="5">
        <v>0.70125786163522008</v>
      </c>
    </row>
    <row r="10" spans="1:3" x14ac:dyDescent="0.3">
      <c r="A10" s="4" t="s">
        <v>10</v>
      </c>
      <c r="B10" s="4">
        <v>230</v>
      </c>
      <c r="C10" s="5">
        <v>0.72327044025157228</v>
      </c>
    </row>
    <row r="11" spans="1:3" x14ac:dyDescent="0.3">
      <c r="A11" s="4" t="s">
        <v>11</v>
      </c>
      <c r="B11" s="4">
        <v>230</v>
      </c>
      <c r="C11" s="5">
        <v>0.72327044025157228</v>
      </c>
    </row>
    <row r="12" spans="1:3" x14ac:dyDescent="0.3">
      <c r="A12" s="6" t="s">
        <v>12</v>
      </c>
      <c r="B12" s="6">
        <v>318</v>
      </c>
      <c r="C12" s="4"/>
    </row>
    <row r="13" spans="1:3" x14ac:dyDescent="0.3">
      <c r="A13" s="6" t="s">
        <v>13</v>
      </c>
      <c r="B13" s="6">
        <v>75</v>
      </c>
      <c r="C13" s="4"/>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showOutlineSymbols="0" showWhiteSpace="0" topLeftCell="A13" workbookViewId="0">
      <selection activeCell="A3" sqref="A3:C13"/>
    </sheetView>
  </sheetViews>
  <sheetFormatPr defaultRowHeight="14" x14ac:dyDescent="0.3"/>
  <cols>
    <col min="1" max="1" width="83.4140625" customWidth="1"/>
    <col min="2" max="2" width="13.1640625" bestFit="1" customWidth="1"/>
    <col min="3" max="3" width="15.1640625" customWidth="1"/>
  </cols>
  <sheetData>
    <row r="1" spans="1:3" x14ac:dyDescent="0.3">
      <c r="A1" s="1" t="s">
        <v>0</v>
      </c>
    </row>
    <row r="2" spans="1:3" x14ac:dyDescent="0.3">
      <c r="A2" t="s">
        <v>14</v>
      </c>
    </row>
    <row r="3" spans="1:3" x14ac:dyDescent="0.3">
      <c r="A3" s="4" t="s">
        <v>2</v>
      </c>
      <c r="B3" s="18" t="s">
        <v>3</v>
      </c>
      <c r="C3" s="19"/>
    </row>
    <row r="4" spans="1:3" x14ac:dyDescent="0.3">
      <c r="A4" s="4" t="s">
        <v>4</v>
      </c>
      <c r="B4" s="4">
        <v>18</v>
      </c>
      <c r="C4" s="5">
        <v>7.1428571428571425E-2</v>
      </c>
    </row>
    <row r="5" spans="1:3" x14ac:dyDescent="0.3">
      <c r="A5" s="4" t="s">
        <v>5</v>
      </c>
      <c r="B5" s="4">
        <v>21</v>
      </c>
      <c r="C5" s="5">
        <v>8.3333333333333329E-2</v>
      </c>
    </row>
    <row r="6" spans="1:3" x14ac:dyDescent="0.3">
      <c r="A6" s="4" t="s">
        <v>6</v>
      </c>
      <c r="B6" s="4">
        <v>194</v>
      </c>
      <c r="C6" s="5">
        <v>0.76984126984126988</v>
      </c>
    </row>
    <row r="7" spans="1:3" x14ac:dyDescent="0.3">
      <c r="A7" s="4" t="s">
        <v>7</v>
      </c>
      <c r="B7" s="4">
        <v>114</v>
      </c>
      <c r="C7" s="5">
        <v>0.45238095238095238</v>
      </c>
    </row>
    <row r="8" spans="1:3" x14ac:dyDescent="0.3">
      <c r="A8" s="4" t="s">
        <v>8</v>
      </c>
      <c r="B8" s="4">
        <v>58</v>
      </c>
      <c r="C8" s="5">
        <v>0.23015873015873015</v>
      </c>
    </row>
    <row r="9" spans="1:3" x14ac:dyDescent="0.3">
      <c r="A9" s="4" t="s">
        <v>9</v>
      </c>
      <c r="B9" s="4">
        <v>36</v>
      </c>
      <c r="C9" s="5">
        <v>0.14285714285714285</v>
      </c>
    </row>
    <row r="10" spans="1:3" x14ac:dyDescent="0.3">
      <c r="A10" s="4" t="s">
        <v>10</v>
      </c>
      <c r="B10" s="4">
        <v>24</v>
      </c>
      <c r="C10" s="5">
        <v>9.5238095238095233E-2</v>
      </c>
    </row>
    <row r="11" spans="1:3" x14ac:dyDescent="0.3">
      <c r="A11" s="4" t="s">
        <v>11</v>
      </c>
      <c r="B11" s="4">
        <v>27</v>
      </c>
      <c r="C11" s="5">
        <v>0.10714285714285714</v>
      </c>
    </row>
    <row r="12" spans="1:3" x14ac:dyDescent="0.3">
      <c r="A12" s="6" t="s">
        <v>12</v>
      </c>
      <c r="B12" s="6">
        <v>252</v>
      </c>
      <c r="C12" s="4"/>
    </row>
    <row r="13" spans="1:3" x14ac:dyDescent="0.3">
      <c r="A13" s="6" t="s">
        <v>13</v>
      </c>
      <c r="B13" s="6">
        <v>141</v>
      </c>
      <c r="C13" s="4"/>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1"/>
  <sheetViews>
    <sheetView showOutlineSymbols="0" showWhiteSpace="0" topLeftCell="A88" workbookViewId="0">
      <selection activeCell="A99" sqref="A99"/>
    </sheetView>
  </sheetViews>
  <sheetFormatPr defaultRowHeight="14" x14ac:dyDescent="0.3"/>
  <cols>
    <col min="1" max="1" width="255" bestFit="1" customWidth="1"/>
    <col min="2" max="2" width="9.9140625" bestFit="1" customWidth="1"/>
  </cols>
  <sheetData>
    <row r="1" spans="1:1" x14ac:dyDescent="0.3">
      <c r="A1" s="1" t="s">
        <v>0</v>
      </c>
    </row>
    <row r="2" spans="1:1" x14ac:dyDescent="0.3">
      <c r="A2" t="s">
        <v>15</v>
      </c>
    </row>
    <row r="3" spans="1:1" x14ac:dyDescent="0.3">
      <c r="A3" s="2" t="s">
        <v>16</v>
      </c>
    </row>
    <row r="4" spans="1:1" x14ac:dyDescent="0.3">
      <c r="A4" t="s">
        <v>17</v>
      </c>
    </row>
    <row r="5" spans="1:1" x14ac:dyDescent="0.3">
      <c r="A5" t="s">
        <v>18</v>
      </c>
    </row>
    <row r="6" spans="1:1" x14ac:dyDescent="0.3">
      <c r="A6" t="s">
        <v>19</v>
      </c>
    </row>
    <row r="7" spans="1:1" x14ac:dyDescent="0.3">
      <c r="A7" t="s">
        <v>20</v>
      </c>
    </row>
    <row r="8" spans="1:1" x14ac:dyDescent="0.3">
      <c r="A8" t="s">
        <v>21</v>
      </c>
    </row>
    <row r="9" spans="1:1" x14ac:dyDescent="0.3">
      <c r="A9" t="s">
        <v>22</v>
      </c>
    </row>
    <row r="10" spans="1:1" x14ac:dyDescent="0.3">
      <c r="A10" t="s">
        <v>23</v>
      </c>
    </row>
    <row r="11" spans="1:1" x14ac:dyDescent="0.3">
      <c r="A11" t="s">
        <v>24</v>
      </c>
    </row>
    <row r="12" spans="1:1" x14ac:dyDescent="0.3">
      <c r="A12" t="s">
        <v>25</v>
      </c>
    </row>
    <row r="13" spans="1:1" x14ac:dyDescent="0.3">
      <c r="A13" t="s">
        <v>26</v>
      </c>
    </row>
    <row r="14" spans="1:1" x14ac:dyDescent="0.3">
      <c r="A14" t="s">
        <v>27</v>
      </c>
    </row>
    <row r="15" spans="1:1" x14ac:dyDescent="0.3">
      <c r="A15" t="s">
        <v>28</v>
      </c>
    </row>
    <row r="16" spans="1:1" x14ac:dyDescent="0.3">
      <c r="A16" t="s">
        <v>29</v>
      </c>
    </row>
    <row r="17" spans="1:1" x14ac:dyDescent="0.3">
      <c r="A17" t="s">
        <v>30</v>
      </c>
    </row>
    <row r="18" spans="1:1" x14ac:dyDescent="0.3">
      <c r="A18" t="s">
        <v>31</v>
      </c>
    </row>
    <row r="19" spans="1:1" x14ac:dyDescent="0.3">
      <c r="A19" t="s">
        <v>32</v>
      </c>
    </row>
    <row r="20" spans="1:1" x14ac:dyDescent="0.3">
      <c r="A20" t="s">
        <v>33</v>
      </c>
    </row>
    <row r="21" spans="1:1" x14ac:dyDescent="0.3">
      <c r="A21" t="s">
        <v>34</v>
      </c>
    </row>
    <row r="22" spans="1:1" x14ac:dyDescent="0.3">
      <c r="A22" t="s">
        <v>35</v>
      </c>
    </row>
    <row r="23" spans="1:1" x14ac:dyDescent="0.3">
      <c r="A23" t="s">
        <v>36</v>
      </c>
    </row>
    <row r="24" spans="1:1" x14ac:dyDescent="0.3">
      <c r="A24" t="s">
        <v>37</v>
      </c>
    </row>
    <row r="25" spans="1:1" x14ac:dyDescent="0.3">
      <c r="A25" t="s">
        <v>38</v>
      </c>
    </row>
    <row r="26" spans="1:1" x14ac:dyDescent="0.3">
      <c r="A26" t="s">
        <v>39</v>
      </c>
    </row>
    <row r="27" spans="1:1" x14ac:dyDescent="0.3">
      <c r="A27" t="s">
        <v>40</v>
      </c>
    </row>
    <row r="28" spans="1:1" x14ac:dyDescent="0.3">
      <c r="A28" t="s">
        <v>41</v>
      </c>
    </row>
    <row r="29" spans="1:1" x14ac:dyDescent="0.3">
      <c r="A29" t="s">
        <v>42</v>
      </c>
    </row>
    <row r="30" spans="1:1" x14ac:dyDescent="0.3">
      <c r="A30" t="s">
        <v>43</v>
      </c>
    </row>
    <row r="31" spans="1:1" x14ac:dyDescent="0.3">
      <c r="A31" t="s">
        <v>44</v>
      </c>
    </row>
    <row r="32" spans="1:1" x14ac:dyDescent="0.3">
      <c r="A32" t="s">
        <v>45</v>
      </c>
    </row>
    <row r="33" spans="1:1" x14ac:dyDescent="0.3">
      <c r="A33" t="s">
        <v>46</v>
      </c>
    </row>
    <row r="34" spans="1:1" x14ac:dyDescent="0.3">
      <c r="A34" t="s">
        <v>47</v>
      </c>
    </row>
    <row r="35" spans="1:1" x14ac:dyDescent="0.3">
      <c r="A35" t="s">
        <v>48</v>
      </c>
    </row>
    <row r="36" spans="1:1" x14ac:dyDescent="0.3">
      <c r="A36" t="s">
        <v>49</v>
      </c>
    </row>
    <row r="37" spans="1:1" x14ac:dyDescent="0.3">
      <c r="A37" t="s">
        <v>50</v>
      </c>
    </row>
    <row r="38" spans="1:1" x14ac:dyDescent="0.3">
      <c r="A38" t="s">
        <v>51</v>
      </c>
    </row>
    <row r="39" spans="1:1" x14ac:dyDescent="0.3">
      <c r="A39" t="s">
        <v>52</v>
      </c>
    </row>
    <row r="40" spans="1:1" x14ac:dyDescent="0.3">
      <c r="A40" t="s">
        <v>53</v>
      </c>
    </row>
    <row r="41" spans="1:1" x14ac:dyDescent="0.3">
      <c r="A41" t="s">
        <v>54</v>
      </c>
    </row>
    <row r="42" spans="1:1" x14ac:dyDescent="0.3">
      <c r="A42" t="s">
        <v>55</v>
      </c>
    </row>
    <row r="43" spans="1:1" x14ac:dyDescent="0.3">
      <c r="A43" t="s">
        <v>56</v>
      </c>
    </row>
    <row r="44" spans="1:1" x14ac:dyDescent="0.3">
      <c r="A44" t="s">
        <v>57</v>
      </c>
    </row>
    <row r="45" spans="1:1" x14ac:dyDescent="0.3">
      <c r="A45" t="s">
        <v>58</v>
      </c>
    </row>
    <row r="46" spans="1:1" x14ac:dyDescent="0.3">
      <c r="A46" t="s">
        <v>59</v>
      </c>
    </row>
    <row r="47" spans="1:1" x14ac:dyDescent="0.3">
      <c r="A47" t="s">
        <v>60</v>
      </c>
    </row>
    <row r="48" spans="1:1" x14ac:dyDescent="0.3">
      <c r="A48" t="s">
        <v>61</v>
      </c>
    </row>
    <row r="49" spans="1:1" x14ac:dyDescent="0.3">
      <c r="A49" t="s">
        <v>62</v>
      </c>
    </row>
    <row r="50" spans="1:1" x14ac:dyDescent="0.3">
      <c r="A50" t="s">
        <v>63</v>
      </c>
    </row>
    <row r="51" spans="1:1" x14ac:dyDescent="0.3">
      <c r="A51" t="s">
        <v>64</v>
      </c>
    </row>
    <row r="52" spans="1:1" x14ac:dyDescent="0.3">
      <c r="A52" t="s">
        <v>65</v>
      </c>
    </row>
    <row r="53" spans="1:1" x14ac:dyDescent="0.3">
      <c r="A53" t="s">
        <v>66</v>
      </c>
    </row>
    <row r="54" spans="1:1" x14ac:dyDescent="0.3">
      <c r="A54" t="s">
        <v>67</v>
      </c>
    </row>
    <row r="55" spans="1:1" x14ac:dyDescent="0.3">
      <c r="A55" t="s">
        <v>54</v>
      </c>
    </row>
    <row r="56" spans="1:1" x14ac:dyDescent="0.3">
      <c r="A56" t="s">
        <v>68</v>
      </c>
    </row>
    <row r="57" spans="1:1" x14ac:dyDescent="0.3">
      <c r="A57" t="s">
        <v>69</v>
      </c>
    </row>
    <row r="58" spans="1:1" x14ac:dyDescent="0.3">
      <c r="A58" t="s">
        <v>70</v>
      </c>
    </row>
    <row r="59" spans="1:1" x14ac:dyDescent="0.3">
      <c r="A59" t="s">
        <v>71</v>
      </c>
    </row>
    <row r="60" spans="1:1" x14ac:dyDescent="0.3">
      <c r="A60" t="s">
        <v>72</v>
      </c>
    </row>
    <row r="61" spans="1:1" x14ac:dyDescent="0.3">
      <c r="A61" t="s">
        <v>73</v>
      </c>
    </row>
    <row r="62" spans="1:1" x14ac:dyDescent="0.3">
      <c r="A62" t="s">
        <v>74</v>
      </c>
    </row>
    <row r="63" spans="1:1" x14ac:dyDescent="0.3">
      <c r="A63" t="s">
        <v>75</v>
      </c>
    </row>
    <row r="64" spans="1:1" x14ac:dyDescent="0.3">
      <c r="A64" t="s">
        <v>76</v>
      </c>
    </row>
    <row r="65" spans="1:1" x14ac:dyDescent="0.3">
      <c r="A65" t="s">
        <v>77</v>
      </c>
    </row>
    <row r="66" spans="1:1" x14ac:dyDescent="0.3">
      <c r="A66" t="s">
        <v>78</v>
      </c>
    </row>
    <row r="67" spans="1:1" x14ac:dyDescent="0.3">
      <c r="A67" t="s">
        <v>79</v>
      </c>
    </row>
    <row r="68" spans="1:1" x14ac:dyDescent="0.3">
      <c r="A68" t="s">
        <v>80</v>
      </c>
    </row>
    <row r="69" spans="1:1" x14ac:dyDescent="0.3">
      <c r="A69" t="s">
        <v>81</v>
      </c>
    </row>
    <row r="70" spans="1:1" x14ac:dyDescent="0.3">
      <c r="A70" t="s">
        <v>82</v>
      </c>
    </row>
    <row r="71" spans="1:1" x14ac:dyDescent="0.3">
      <c r="A71" t="s">
        <v>83</v>
      </c>
    </row>
    <row r="72" spans="1:1" x14ac:dyDescent="0.3">
      <c r="A72" t="s">
        <v>84</v>
      </c>
    </row>
    <row r="73" spans="1:1" x14ac:dyDescent="0.3">
      <c r="A73" t="s">
        <v>85</v>
      </c>
    </row>
    <row r="74" spans="1:1" x14ac:dyDescent="0.3">
      <c r="A74" t="s">
        <v>86</v>
      </c>
    </row>
    <row r="75" spans="1:1" x14ac:dyDescent="0.3">
      <c r="A75" t="s">
        <v>87</v>
      </c>
    </row>
    <row r="76" spans="1:1" x14ac:dyDescent="0.3">
      <c r="A76" t="s">
        <v>88</v>
      </c>
    </row>
    <row r="77" spans="1:1" x14ac:dyDescent="0.3">
      <c r="A77" t="s">
        <v>89</v>
      </c>
    </row>
    <row r="78" spans="1:1" x14ac:dyDescent="0.3">
      <c r="A78" t="s">
        <v>90</v>
      </c>
    </row>
    <row r="79" spans="1:1" x14ac:dyDescent="0.3">
      <c r="A79" t="s">
        <v>91</v>
      </c>
    </row>
    <row r="80" spans="1:1" x14ac:dyDescent="0.3">
      <c r="A80" t="s">
        <v>92</v>
      </c>
    </row>
    <row r="81" spans="1:1" x14ac:dyDescent="0.3">
      <c r="A81" t="s">
        <v>93</v>
      </c>
    </row>
    <row r="82" spans="1:1" x14ac:dyDescent="0.3">
      <c r="A82" t="s">
        <v>94</v>
      </c>
    </row>
    <row r="83" spans="1:1" x14ac:dyDescent="0.3">
      <c r="A83" t="s">
        <v>95</v>
      </c>
    </row>
    <row r="84" spans="1:1" x14ac:dyDescent="0.3">
      <c r="A84" t="s">
        <v>96</v>
      </c>
    </row>
    <row r="85" spans="1:1" x14ac:dyDescent="0.3">
      <c r="A85" t="s">
        <v>97</v>
      </c>
    </row>
    <row r="86" spans="1:1" x14ac:dyDescent="0.3">
      <c r="A86" t="s">
        <v>98</v>
      </c>
    </row>
    <row r="87" spans="1:1" x14ac:dyDescent="0.3">
      <c r="A87" t="s">
        <v>99</v>
      </c>
    </row>
    <row r="88" spans="1:1" x14ac:dyDescent="0.3">
      <c r="A88" t="s">
        <v>100</v>
      </c>
    </row>
    <row r="89" spans="1:1" x14ac:dyDescent="0.3">
      <c r="A89" t="s">
        <v>101</v>
      </c>
    </row>
    <row r="90" spans="1:1" x14ac:dyDescent="0.3">
      <c r="A90" t="s">
        <v>102</v>
      </c>
    </row>
    <row r="91" spans="1:1" x14ac:dyDescent="0.3">
      <c r="A91" t="s">
        <v>103</v>
      </c>
    </row>
    <row r="92" spans="1:1" x14ac:dyDescent="0.3">
      <c r="A92" t="s">
        <v>104</v>
      </c>
    </row>
    <row r="93" spans="1:1" x14ac:dyDescent="0.3">
      <c r="A93" t="s">
        <v>105</v>
      </c>
    </row>
    <row r="94" spans="1:1" x14ac:dyDescent="0.3">
      <c r="A94" t="s">
        <v>106</v>
      </c>
    </row>
    <row r="95" spans="1:1" x14ac:dyDescent="0.3">
      <c r="A95" t="s">
        <v>107</v>
      </c>
    </row>
    <row r="96" spans="1:1" x14ac:dyDescent="0.3">
      <c r="A96" t="s">
        <v>108</v>
      </c>
    </row>
    <row r="97" spans="1:1" x14ac:dyDescent="0.3">
      <c r="A97" t="s">
        <v>109</v>
      </c>
    </row>
    <row r="98" spans="1:1" x14ac:dyDescent="0.3">
      <c r="A98" t="s">
        <v>110</v>
      </c>
    </row>
    <row r="99" spans="1:1" x14ac:dyDescent="0.3">
      <c r="A99" t="s">
        <v>111</v>
      </c>
    </row>
    <row r="100" spans="1:1" x14ac:dyDescent="0.3">
      <c r="A100" t="s">
        <v>112</v>
      </c>
    </row>
    <row r="101" spans="1:1" x14ac:dyDescent="0.3">
      <c r="A101" t="s">
        <v>113</v>
      </c>
    </row>
    <row r="102" spans="1:1" x14ac:dyDescent="0.3">
      <c r="A102" t="s">
        <v>114</v>
      </c>
    </row>
    <row r="103" spans="1:1" x14ac:dyDescent="0.3">
      <c r="A103" t="s">
        <v>115</v>
      </c>
    </row>
    <row r="104" spans="1:1" x14ac:dyDescent="0.3">
      <c r="A104" t="s">
        <v>116</v>
      </c>
    </row>
    <row r="105" spans="1:1" x14ac:dyDescent="0.3">
      <c r="A105" t="s">
        <v>117</v>
      </c>
    </row>
    <row r="106" spans="1:1" x14ac:dyDescent="0.3">
      <c r="A106" t="s">
        <v>118</v>
      </c>
    </row>
    <row r="107" spans="1:1" x14ac:dyDescent="0.3">
      <c r="A107" t="s">
        <v>119</v>
      </c>
    </row>
    <row r="108" spans="1:1" x14ac:dyDescent="0.3">
      <c r="A108" t="s">
        <v>120</v>
      </c>
    </row>
    <row r="109" spans="1:1" x14ac:dyDescent="0.3">
      <c r="A109" t="s">
        <v>121</v>
      </c>
    </row>
    <row r="110" spans="1:1" x14ac:dyDescent="0.3">
      <c r="A110" t="s">
        <v>122</v>
      </c>
    </row>
    <row r="111" spans="1:1" x14ac:dyDescent="0.3">
      <c r="A111" t="s">
        <v>122</v>
      </c>
    </row>
    <row r="112" spans="1:1" x14ac:dyDescent="0.3">
      <c r="A112" t="s">
        <v>121</v>
      </c>
    </row>
    <row r="113" spans="1:1" x14ac:dyDescent="0.3">
      <c r="A113" t="s">
        <v>123</v>
      </c>
    </row>
    <row r="114" spans="1:1" x14ac:dyDescent="0.3">
      <c r="A114" t="s">
        <v>121</v>
      </c>
    </row>
    <row r="115" spans="1:1" x14ac:dyDescent="0.3">
      <c r="A115" t="s">
        <v>124</v>
      </c>
    </row>
    <row r="116" spans="1:1" x14ac:dyDescent="0.3">
      <c r="A116" t="s">
        <v>125</v>
      </c>
    </row>
    <row r="117" spans="1:1" x14ac:dyDescent="0.3">
      <c r="A117" t="s">
        <v>126</v>
      </c>
    </row>
    <row r="118" spans="1:1" x14ac:dyDescent="0.3">
      <c r="A118" t="s">
        <v>127</v>
      </c>
    </row>
    <row r="119" spans="1:1" x14ac:dyDescent="0.3">
      <c r="A119" t="s">
        <v>128</v>
      </c>
    </row>
    <row r="120" spans="1:1" x14ac:dyDescent="0.3">
      <c r="A120" t="s">
        <v>129</v>
      </c>
    </row>
    <row r="121" spans="1:1" x14ac:dyDescent="0.3">
      <c r="A121" t="s">
        <v>130</v>
      </c>
    </row>
    <row r="122" spans="1:1" x14ac:dyDescent="0.3">
      <c r="A122" t="s">
        <v>131</v>
      </c>
    </row>
    <row r="123" spans="1:1" x14ac:dyDescent="0.3">
      <c r="A123" t="s">
        <v>132</v>
      </c>
    </row>
    <row r="124" spans="1:1" x14ac:dyDescent="0.3">
      <c r="A124" t="s">
        <v>133</v>
      </c>
    </row>
    <row r="125" spans="1:1" x14ac:dyDescent="0.3">
      <c r="A125" t="s">
        <v>134</v>
      </c>
    </row>
    <row r="126" spans="1:1" x14ac:dyDescent="0.3">
      <c r="A126" t="s">
        <v>135</v>
      </c>
    </row>
    <row r="127" spans="1:1" x14ac:dyDescent="0.3">
      <c r="A127" t="s">
        <v>136</v>
      </c>
    </row>
    <row r="128" spans="1:1" x14ac:dyDescent="0.3">
      <c r="A128" t="s">
        <v>137</v>
      </c>
    </row>
    <row r="129" spans="1:1" x14ac:dyDescent="0.3">
      <c r="A129" t="s">
        <v>138</v>
      </c>
    </row>
    <row r="130" spans="1:1" x14ac:dyDescent="0.3">
      <c r="A130" t="s">
        <v>139</v>
      </c>
    </row>
    <row r="131" spans="1:1" x14ac:dyDescent="0.3">
      <c r="A131" t="s">
        <v>140</v>
      </c>
    </row>
    <row r="132" spans="1:1" x14ac:dyDescent="0.3">
      <c r="A132" t="s">
        <v>141</v>
      </c>
    </row>
    <row r="133" spans="1:1" x14ac:dyDescent="0.3">
      <c r="A133" t="s">
        <v>142</v>
      </c>
    </row>
    <row r="134" spans="1:1" x14ac:dyDescent="0.3">
      <c r="A134" t="s">
        <v>143</v>
      </c>
    </row>
    <row r="135" spans="1:1" x14ac:dyDescent="0.3">
      <c r="A135" t="s">
        <v>144</v>
      </c>
    </row>
    <row r="136" spans="1:1" x14ac:dyDescent="0.3">
      <c r="A136" t="s">
        <v>145</v>
      </c>
    </row>
    <row r="137" spans="1:1" x14ac:dyDescent="0.3">
      <c r="A137" t="s">
        <v>146</v>
      </c>
    </row>
    <row r="138" spans="1:1" x14ac:dyDescent="0.3">
      <c r="A138" t="s">
        <v>147</v>
      </c>
    </row>
    <row r="139" spans="1:1" x14ac:dyDescent="0.3">
      <c r="A139" t="s">
        <v>148</v>
      </c>
    </row>
    <row r="140" spans="1:1" x14ac:dyDescent="0.3">
      <c r="A140" t="s">
        <v>149</v>
      </c>
    </row>
    <row r="141" spans="1:1" x14ac:dyDescent="0.3">
      <c r="A141" t="s">
        <v>150</v>
      </c>
    </row>
    <row r="142" spans="1:1" x14ac:dyDescent="0.3">
      <c r="A142" t="s">
        <v>151</v>
      </c>
    </row>
    <row r="143" spans="1:1" x14ac:dyDescent="0.3">
      <c r="A143" t="s">
        <v>152</v>
      </c>
    </row>
    <row r="144" spans="1:1" x14ac:dyDescent="0.3">
      <c r="A144" t="s">
        <v>153</v>
      </c>
    </row>
    <row r="145" spans="1:2" x14ac:dyDescent="0.3">
      <c r="A145" t="s">
        <v>154</v>
      </c>
    </row>
    <row r="146" spans="1:2" x14ac:dyDescent="0.3">
      <c r="A146" t="s">
        <v>155</v>
      </c>
    </row>
    <row r="147" spans="1:2" x14ac:dyDescent="0.3">
      <c r="A147" t="s">
        <v>156</v>
      </c>
    </row>
    <row r="148" spans="1:2" x14ac:dyDescent="0.3">
      <c r="A148" t="s">
        <v>157</v>
      </c>
    </row>
    <row r="149" spans="1:2" x14ac:dyDescent="0.3">
      <c r="A149" t="s">
        <v>158</v>
      </c>
    </row>
    <row r="150" spans="1:2" x14ac:dyDescent="0.3">
      <c r="A150" t="s">
        <v>159</v>
      </c>
    </row>
    <row r="151" spans="1:2" x14ac:dyDescent="0.3">
      <c r="A151" t="s">
        <v>160</v>
      </c>
    </row>
    <row r="152" spans="1:2" x14ac:dyDescent="0.3">
      <c r="A152" t="s">
        <v>161</v>
      </c>
    </row>
    <row r="153" spans="1:2" x14ac:dyDescent="0.3">
      <c r="A153" t="s">
        <v>54</v>
      </c>
    </row>
    <row r="154" spans="1:2" x14ac:dyDescent="0.3">
      <c r="A154" t="s">
        <v>108</v>
      </c>
    </row>
    <row r="155" spans="1:2" x14ac:dyDescent="0.3">
      <c r="A155" t="s">
        <v>162</v>
      </c>
    </row>
    <row r="156" spans="1:2" x14ac:dyDescent="0.3">
      <c r="A156" t="s">
        <v>163</v>
      </c>
    </row>
    <row r="157" spans="1:2" x14ac:dyDescent="0.3">
      <c r="A157" t="s">
        <v>164</v>
      </c>
    </row>
    <row r="158" spans="1:2" x14ac:dyDescent="0.3">
      <c r="A158" t="s">
        <v>165</v>
      </c>
    </row>
    <row r="159" spans="1:2" x14ac:dyDescent="0.3">
      <c r="A159" t="s">
        <v>166</v>
      </c>
    </row>
    <row r="160" spans="1:2" x14ac:dyDescent="0.3">
      <c r="A160" s="1" t="s">
        <v>12</v>
      </c>
      <c r="B160" s="1">
        <v>156</v>
      </c>
    </row>
    <row r="161" spans="1:2" x14ac:dyDescent="0.3">
      <c r="A161" s="1" t="s">
        <v>13</v>
      </c>
      <c r="B161" s="1">
        <v>237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showOutlineSymbols="0" showWhiteSpace="0" topLeftCell="A13" workbookViewId="0">
      <selection activeCell="E28" sqref="E28"/>
    </sheetView>
  </sheetViews>
  <sheetFormatPr defaultRowHeight="14" x14ac:dyDescent="0.3"/>
  <cols>
    <col min="1" max="1" width="74.25" customWidth="1"/>
    <col min="2" max="2" width="13.1640625" bestFit="1" customWidth="1"/>
    <col min="3" max="3" width="24.1640625" bestFit="1" customWidth="1"/>
  </cols>
  <sheetData>
    <row r="1" spans="1:3" x14ac:dyDescent="0.3">
      <c r="A1" s="1" t="s">
        <v>0</v>
      </c>
    </row>
    <row r="2" spans="1:3" x14ac:dyDescent="0.3">
      <c r="A2" t="s">
        <v>1</v>
      </c>
    </row>
    <row r="3" spans="1:3" x14ac:dyDescent="0.3">
      <c r="A3" s="4" t="s">
        <v>2</v>
      </c>
      <c r="B3" s="18" t="s">
        <v>3</v>
      </c>
      <c r="C3" s="19"/>
    </row>
    <row r="4" spans="1:3" x14ac:dyDescent="0.3">
      <c r="A4" s="4" t="s">
        <v>167</v>
      </c>
      <c r="B4" s="4">
        <v>224</v>
      </c>
      <c r="C4" s="5">
        <v>0.71565495207667729</v>
      </c>
    </row>
    <row r="5" spans="1:3" x14ac:dyDescent="0.3">
      <c r="A5" s="4" t="s">
        <v>168</v>
      </c>
      <c r="B5" s="4">
        <v>177</v>
      </c>
      <c r="C5" s="5">
        <v>0.56549520766773165</v>
      </c>
    </row>
    <row r="6" spans="1:3" x14ac:dyDescent="0.3">
      <c r="A6" s="4" t="s">
        <v>169</v>
      </c>
      <c r="B6" s="4">
        <v>229</v>
      </c>
      <c r="C6" s="5">
        <v>0.73162939297124596</v>
      </c>
    </row>
    <row r="7" spans="1:3" x14ac:dyDescent="0.3">
      <c r="A7" s="4" t="s">
        <v>170</v>
      </c>
      <c r="B7" s="4">
        <v>45</v>
      </c>
      <c r="C7" s="5">
        <v>0.14376996805111822</v>
      </c>
    </row>
    <row r="8" spans="1:3" x14ac:dyDescent="0.3">
      <c r="A8" s="4" t="s">
        <v>171</v>
      </c>
      <c r="B8" s="4">
        <v>170</v>
      </c>
      <c r="C8" s="5">
        <v>0.54313099041533541</v>
      </c>
    </row>
    <row r="9" spans="1:3" x14ac:dyDescent="0.3">
      <c r="A9" s="4" t="s">
        <v>172</v>
      </c>
      <c r="B9" s="4">
        <v>86</v>
      </c>
      <c r="C9" s="5">
        <v>0.27476038338658149</v>
      </c>
    </row>
    <row r="10" spans="1:3" x14ac:dyDescent="0.3">
      <c r="A10" s="4" t="s">
        <v>173</v>
      </c>
      <c r="B10" s="4">
        <v>224</v>
      </c>
      <c r="C10" s="5">
        <v>0.71565495207667729</v>
      </c>
    </row>
    <row r="11" spans="1:3" x14ac:dyDescent="0.3">
      <c r="A11" s="4" t="s">
        <v>174</v>
      </c>
      <c r="B11" s="4">
        <v>152</v>
      </c>
      <c r="C11" s="5">
        <v>0.48562300319488816</v>
      </c>
    </row>
    <row r="12" spans="1:3" x14ac:dyDescent="0.3">
      <c r="A12" s="6" t="s">
        <v>12</v>
      </c>
      <c r="B12" s="6">
        <v>313</v>
      </c>
      <c r="C12" s="4"/>
    </row>
    <row r="13" spans="1:3" x14ac:dyDescent="0.3">
      <c r="A13" s="6" t="s">
        <v>13</v>
      </c>
      <c r="B13" s="6">
        <v>80</v>
      </c>
      <c r="C13" s="4"/>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showOutlineSymbols="0" showWhiteSpace="0" topLeftCell="A14" workbookViewId="0">
      <selection activeCell="A3" sqref="A3:C13"/>
    </sheetView>
  </sheetViews>
  <sheetFormatPr defaultRowHeight="14" x14ac:dyDescent="0.3"/>
  <cols>
    <col min="1" max="1" width="73.75" customWidth="1"/>
    <col min="2" max="2" width="13.1640625" bestFit="1" customWidth="1"/>
    <col min="3" max="3" width="13.83203125" customWidth="1"/>
  </cols>
  <sheetData>
    <row r="1" spans="1:3" x14ac:dyDescent="0.3">
      <c r="A1" s="1" t="s">
        <v>0</v>
      </c>
    </row>
    <row r="2" spans="1:3" x14ac:dyDescent="0.3">
      <c r="A2" t="s">
        <v>14</v>
      </c>
    </row>
    <row r="3" spans="1:3" x14ac:dyDescent="0.3">
      <c r="A3" s="4" t="s">
        <v>2</v>
      </c>
      <c r="B3" s="18" t="s">
        <v>3</v>
      </c>
      <c r="C3" s="19"/>
    </row>
    <row r="4" spans="1:3" x14ac:dyDescent="0.3">
      <c r="A4" s="4" t="s">
        <v>167</v>
      </c>
      <c r="B4" s="4">
        <v>16</v>
      </c>
      <c r="C4" s="5">
        <v>5.2631578947368418E-2</v>
      </c>
    </row>
    <row r="5" spans="1:3" x14ac:dyDescent="0.3">
      <c r="A5" s="4" t="s">
        <v>168</v>
      </c>
      <c r="B5" s="4">
        <v>55</v>
      </c>
      <c r="C5" s="5">
        <v>0.18092105263157895</v>
      </c>
    </row>
    <row r="6" spans="1:3" x14ac:dyDescent="0.3">
      <c r="A6" s="4" t="s">
        <v>169</v>
      </c>
      <c r="B6" s="4">
        <v>19</v>
      </c>
      <c r="C6" s="5">
        <v>6.25E-2</v>
      </c>
    </row>
    <row r="7" spans="1:3" x14ac:dyDescent="0.3">
      <c r="A7" s="4" t="s">
        <v>170</v>
      </c>
      <c r="B7" s="4">
        <v>254</v>
      </c>
      <c r="C7" s="5">
        <v>0.83552631578947367</v>
      </c>
    </row>
    <row r="8" spans="1:3" x14ac:dyDescent="0.3">
      <c r="A8" s="4" t="s">
        <v>171</v>
      </c>
      <c r="B8" s="4">
        <v>44</v>
      </c>
      <c r="C8" s="5">
        <v>0.14473684210526316</v>
      </c>
    </row>
    <row r="9" spans="1:3" x14ac:dyDescent="0.3">
      <c r="A9" s="4" t="s">
        <v>172</v>
      </c>
      <c r="B9" s="4">
        <v>200</v>
      </c>
      <c r="C9" s="5">
        <v>0.65789473684210531</v>
      </c>
    </row>
    <row r="10" spans="1:3" x14ac:dyDescent="0.3">
      <c r="A10" s="4" t="s">
        <v>173</v>
      </c>
      <c r="B10" s="4">
        <v>26</v>
      </c>
      <c r="C10" s="5">
        <v>8.5526315789473686E-2</v>
      </c>
    </row>
    <row r="11" spans="1:3" x14ac:dyDescent="0.3">
      <c r="A11" s="4" t="s">
        <v>174</v>
      </c>
      <c r="B11" s="4">
        <v>110</v>
      </c>
      <c r="C11" s="5">
        <v>0.36184210526315791</v>
      </c>
    </row>
    <row r="12" spans="1:3" x14ac:dyDescent="0.3">
      <c r="A12" s="6" t="s">
        <v>12</v>
      </c>
      <c r="B12" s="6">
        <v>304</v>
      </c>
      <c r="C12" s="4"/>
    </row>
    <row r="13" spans="1:3" x14ac:dyDescent="0.3">
      <c r="A13" s="6" t="s">
        <v>13</v>
      </c>
      <c r="B13" s="6">
        <v>89</v>
      </c>
      <c r="C13" s="4"/>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0"/>
  <sheetViews>
    <sheetView showOutlineSymbols="0" showWhiteSpace="0" topLeftCell="A148" workbookViewId="0">
      <selection activeCell="A161" sqref="A161"/>
    </sheetView>
  </sheetViews>
  <sheetFormatPr defaultRowHeight="14" x14ac:dyDescent="0.3"/>
  <cols>
    <col min="1" max="1" width="255" bestFit="1" customWidth="1"/>
    <col min="2" max="2" width="9.9140625" bestFit="1" customWidth="1"/>
  </cols>
  <sheetData>
    <row r="1" spans="1:1" x14ac:dyDescent="0.3">
      <c r="A1" s="1" t="s">
        <v>0</v>
      </c>
    </row>
    <row r="2" spans="1:1" x14ac:dyDescent="0.3">
      <c r="A2" t="s">
        <v>175</v>
      </c>
    </row>
    <row r="3" spans="1:1" x14ac:dyDescent="0.3">
      <c r="A3" s="2" t="s">
        <v>16</v>
      </c>
    </row>
    <row r="4" spans="1:1" x14ac:dyDescent="0.3">
      <c r="A4" t="s">
        <v>176</v>
      </c>
    </row>
    <row r="5" spans="1:1" x14ac:dyDescent="0.3">
      <c r="A5" t="s">
        <v>54</v>
      </c>
    </row>
    <row r="6" spans="1:1" x14ac:dyDescent="0.3">
      <c r="A6" t="s">
        <v>177</v>
      </c>
    </row>
    <row r="7" spans="1:1" x14ac:dyDescent="0.3">
      <c r="A7" t="s">
        <v>178</v>
      </c>
    </row>
    <row r="8" spans="1:1" x14ac:dyDescent="0.3">
      <c r="A8" t="s">
        <v>179</v>
      </c>
    </row>
    <row r="9" spans="1:1" x14ac:dyDescent="0.3">
      <c r="A9" t="s">
        <v>180</v>
      </c>
    </row>
    <row r="10" spans="1:1" x14ac:dyDescent="0.3">
      <c r="A10" t="s">
        <v>18</v>
      </c>
    </row>
    <row r="11" spans="1:1" x14ac:dyDescent="0.3">
      <c r="A11" t="s">
        <v>181</v>
      </c>
    </row>
    <row r="12" spans="1:1" x14ac:dyDescent="0.3">
      <c r="A12" t="s">
        <v>21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34</v>
      </c>
    </row>
    <row r="29" spans="1:1" x14ac:dyDescent="0.3">
      <c r="A29" t="s">
        <v>197</v>
      </c>
    </row>
    <row r="30" spans="1:1" x14ac:dyDescent="0.3">
      <c r="A30" t="s">
        <v>198</v>
      </c>
    </row>
    <row r="31" spans="1:1" x14ac:dyDescent="0.3">
      <c r="A31" t="s">
        <v>199</v>
      </c>
    </row>
    <row r="32" spans="1:1" x14ac:dyDescent="0.3">
      <c r="A32" t="s">
        <v>200</v>
      </c>
    </row>
    <row r="33" spans="1:1" x14ac:dyDescent="0.3">
      <c r="A33" t="s">
        <v>201</v>
      </c>
    </row>
    <row r="34" spans="1:1" x14ac:dyDescent="0.3">
      <c r="A34" t="s">
        <v>41</v>
      </c>
    </row>
    <row r="35" spans="1:1" x14ac:dyDescent="0.3">
      <c r="A35" t="s">
        <v>202</v>
      </c>
    </row>
    <row r="36" spans="1:1" x14ac:dyDescent="0.3">
      <c r="A36" t="s">
        <v>203</v>
      </c>
    </row>
    <row r="37" spans="1:1" x14ac:dyDescent="0.3">
      <c r="A37" t="s">
        <v>204</v>
      </c>
    </row>
    <row r="38" spans="1:1" x14ac:dyDescent="0.3">
      <c r="A38" t="s">
        <v>205</v>
      </c>
    </row>
    <row r="39" spans="1:1" x14ac:dyDescent="0.3">
      <c r="A39" t="s">
        <v>206</v>
      </c>
    </row>
    <row r="40" spans="1:1" x14ac:dyDescent="0.3">
      <c r="A40" t="s">
        <v>207</v>
      </c>
    </row>
    <row r="41" spans="1:1" x14ac:dyDescent="0.3">
      <c r="A41" t="s">
        <v>208</v>
      </c>
    </row>
    <row r="42" spans="1:1" x14ac:dyDescent="0.3">
      <c r="A42" t="s">
        <v>209</v>
      </c>
    </row>
    <row r="43" spans="1:1" x14ac:dyDescent="0.3">
      <c r="A43" t="s">
        <v>210</v>
      </c>
    </row>
    <row r="44" spans="1:1" x14ac:dyDescent="0.3">
      <c r="A44" t="s">
        <v>48</v>
      </c>
    </row>
    <row r="45" spans="1:1" x14ac:dyDescent="0.3">
      <c r="A45" t="s">
        <v>211</v>
      </c>
    </row>
    <row r="46" spans="1:1" x14ac:dyDescent="0.3">
      <c r="A46" t="s">
        <v>212</v>
      </c>
    </row>
    <row r="47" spans="1:1" x14ac:dyDescent="0.3">
      <c r="A47" t="s">
        <v>213</v>
      </c>
    </row>
    <row r="48" spans="1:1" x14ac:dyDescent="0.3">
      <c r="A48" t="s">
        <v>214</v>
      </c>
    </row>
    <row r="49" spans="1:1" x14ac:dyDescent="0.3">
      <c r="A49" t="s">
        <v>215</v>
      </c>
    </row>
    <row r="50" spans="1:1" x14ac:dyDescent="0.3">
      <c r="A50" t="s">
        <v>216</v>
      </c>
    </row>
    <row r="51" spans="1:1" x14ac:dyDescent="0.3">
      <c r="A51" t="s">
        <v>217</v>
      </c>
    </row>
    <row r="52" spans="1:1" x14ac:dyDescent="0.3">
      <c r="A52" t="s">
        <v>218</v>
      </c>
    </row>
    <row r="53" spans="1:1" x14ac:dyDescent="0.3">
      <c r="A53" t="s">
        <v>219</v>
      </c>
    </row>
    <row r="54" spans="1:1" x14ac:dyDescent="0.3">
      <c r="A54" t="s">
        <v>220</v>
      </c>
    </row>
    <row r="55" spans="1:1" x14ac:dyDescent="0.3">
      <c r="A55" t="s">
        <v>221</v>
      </c>
    </row>
    <row r="56" spans="1:1" x14ac:dyDescent="0.3">
      <c r="A56" t="s">
        <v>222</v>
      </c>
    </row>
    <row r="57" spans="1:1" x14ac:dyDescent="0.3">
      <c r="A57" t="s">
        <v>223</v>
      </c>
    </row>
    <row r="58" spans="1:1" x14ac:dyDescent="0.3">
      <c r="A58" t="s">
        <v>224</v>
      </c>
    </row>
    <row r="59" spans="1:1" x14ac:dyDescent="0.3">
      <c r="A59" t="s">
        <v>225</v>
      </c>
    </row>
    <row r="60" spans="1:1" x14ac:dyDescent="0.3">
      <c r="A60" t="s">
        <v>54</v>
      </c>
    </row>
    <row r="61" spans="1:1" x14ac:dyDescent="0.3">
      <c r="A61" t="s">
        <v>226</v>
      </c>
    </row>
    <row r="62" spans="1:1" x14ac:dyDescent="0.3">
      <c r="A62" t="s">
        <v>227</v>
      </c>
    </row>
    <row r="63" spans="1:1" x14ac:dyDescent="0.3">
      <c r="A63" t="s">
        <v>228</v>
      </c>
    </row>
    <row r="64" spans="1:1" x14ac:dyDescent="0.3">
      <c r="A64" t="s">
        <v>229</v>
      </c>
    </row>
    <row r="65" spans="1:1" x14ac:dyDescent="0.3">
      <c r="A65" t="s">
        <v>230</v>
      </c>
    </row>
    <row r="66" spans="1:1" x14ac:dyDescent="0.3">
      <c r="A66" t="s">
        <v>231</v>
      </c>
    </row>
    <row r="67" spans="1:1" x14ac:dyDescent="0.3">
      <c r="A67" t="s">
        <v>232</v>
      </c>
    </row>
    <row r="68" spans="1:1" x14ac:dyDescent="0.3">
      <c r="A68" t="s">
        <v>233</v>
      </c>
    </row>
    <row r="69" spans="1:1" x14ac:dyDescent="0.3">
      <c r="A69" t="s">
        <v>234</v>
      </c>
    </row>
    <row r="70" spans="1:1" x14ac:dyDescent="0.3">
      <c r="A70" t="s">
        <v>235</v>
      </c>
    </row>
    <row r="71" spans="1:1" x14ac:dyDescent="0.3">
      <c r="A71" t="s">
        <v>236</v>
      </c>
    </row>
    <row r="72" spans="1:1" x14ac:dyDescent="0.3">
      <c r="A72" t="s">
        <v>237</v>
      </c>
    </row>
    <row r="73" spans="1:1" x14ac:dyDescent="0.3">
      <c r="A73" t="s">
        <v>238</v>
      </c>
    </row>
    <row r="74" spans="1:1" x14ac:dyDescent="0.3">
      <c r="A74" t="s">
        <v>239</v>
      </c>
    </row>
    <row r="75" spans="1:1" x14ac:dyDescent="0.3">
      <c r="A75" t="s">
        <v>85</v>
      </c>
    </row>
    <row r="76" spans="1:1" x14ac:dyDescent="0.3">
      <c r="A76" t="s">
        <v>240</v>
      </c>
    </row>
    <row r="77" spans="1:1" x14ac:dyDescent="0.3">
      <c r="A77" t="s">
        <v>241</v>
      </c>
    </row>
    <row r="78" spans="1:1" x14ac:dyDescent="0.3">
      <c r="A78" t="s">
        <v>242</v>
      </c>
    </row>
    <row r="79" spans="1:1" x14ac:dyDescent="0.3">
      <c r="A79" t="s">
        <v>88</v>
      </c>
    </row>
    <row r="80" spans="1:1" x14ac:dyDescent="0.3">
      <c r="A80" t="s">
        <v>243</v>
      </c>
    </row>
    <row r="81" spans="1:1" x14ac:dyDescent="0.3">
      <c r="A81" t="s">
        <v>244</v>
      </c>
    </row>
    <row r="82" spans="1:1" x14ac:dyDescent="0.3">
      <c r="A82" t="s">
        <v>245</v>
      </c>
    </row>
    <row r="83" spans="1:1" x14ac:dyDescent="0.3">
      <c r="A83" t="s">
        <v>91</v>
      </c>
    </row>
    <row r="84" spans="1:1" x14ac:dyDescent="0.3">
      <c r="A84" t="s">
        <v>246</v>
      </c>
    </row>
    <row r="85" spans="1:1" x14ac:dyDescent="0.3">
      <c r="A85" t="s">
        <v>247</v>
      </c>
    </row>
    <row r="86" spans="1:1" x14ac:dyDescent="0.3">
      <c r="A86" t="s">
        <v>248</v>
      </c>
    </row>
    <row r="87" spans="1:1" x14ac:dyDescent="0.3">
      <c r="A87" t="s">
        <v>249</v>
      </c>
    </row>
    <row r="88" spans="1:1" x14ac:dyDescent="0.3">
      <c r="A88" t="s">
        <v>250</v>
      </c>
    </row>
    <row r="89" spans="1:1" x14ac:dyDescent="0.3">
      <c r="A89" t="s">
        <v>251</v>
      </c>
    </row>
    <row r="90" spans="1:1" x14ac:dyDescent="0.3">
      <c r="A90" t="s">
        <v>252</v>
      </c>
    </row>
    <row r="91" spans="1:1" x14ac:dyDescent="0.3">
      <c r="A91" t="s">
        <v>253</v>
      </c>
    </row>
    <row r="92" spans="1:1" x14ac:dyDescent="0.3">
      <c r="A92" t="s">
        <v>254</v>
      </c>
    </row>
    <row r="93" spans="1:1" x14ac:dyDescent="0.3">
      <c r="A93" t="s">
        <v>255</v>
      </c>
    </row>
    <row r="94" spans="1:1" x14ac:dyDescent="0.3">
      <c r="A94" t="s">
        <v>256</v>
      </c>
    </row>
    <row r="95" spans="1:1" x14ac:dyDescent="0.3">
      <c r="A95" t="s">
        <v>257</v>
      </c>
    </row>
    <row r="96" spans="1:1" x14ac:dyDescent="0.3">
      <c r="A96" t="s">
        <v>258</v>
      </c>
    </row>
    <row r="97" spans="1:1" x14ac:dyDescent="0.3">
      <c r="A97" t="s">
        <v>259</v>
      </c>
    </row>
    <row r="98" spans="1:1" x14ac:dyDescent="0.3">
      <c r="A98" t="s">
        <v>260</v>
      </c>
    </row>
    <row r="99" spans="1:1" x14ac:dyDescent="0.3">
      <c r="A99" t="s">
        <v>261</v>
      </c>
    </row>
    <row r="100" spans="1:1" x14ac:dyDescent="0.3">
      <c r="A100" t="s">
        <v>262</v>
      </c>
    </row>
    <row r="101" spans="1:1" x14ac:dyDescent="0.3">
      <c r="A101" t="s">
        <v>263</v>
      </c>
    </row>
    <row r="102" spans="1:1" x14ac:dyDescent="0.3">
      <c r="A102" t="s">
        <v>264</v>
      </c>
    </row>
    <row r="103" spans="1:1" x14ac:dyDescent="0.3">
      <c r="A103" t="s">
        <v>265</v>
      </c>
    </row>
    <row r="104" spans="1:1" x14ac:dyDescent="0.3">
      <c r="A104" t="s">
        <v>266</v>
      </c>
    </row>
    <row r="105" spans="1:1" x14ac:dyDescent="0.3">
      <c r="A105" t="s">
        <v>267</v>
      </c>
    </row>
    <row r="106" spans="1:1" x14ac:dyDescent="0.3">
      <c r="A106" t="s">
        <v>109</v>
      </c>
    </row>
    <row r="107" spans="1:1" x14ac:dyDescent="0.3">
      <c r="A107" t="s">
        <v>268</v>
      </c>
    </row>
    <row r="108" spans="1:1" x14ac:dyDescent="0.3">
      <c r="A108" t="s">
        <v>269</v>
      </c>
    </row>
    <row r="109" spans="1:1" x14ac:dyDescent="0.3">
      <c r="A109" t="s">
        <v>270</v>
      </c>
    </row>
    <row r="110" spans="1:1" x14ac:dyDescent="0.3">
      <c r="A110" t="s">
        <v>271</v>
      </c>
    </row>
    <row r="111" spans="1:1" x14ac:dyDescent="0.3">
      <c r="A111" t="s">
        <v>272</v>
      </c>
    </row>
    <row r="112" spans="1:1" x14ac:dyDescent="0.3">
      <c r="A112" t="s">
        <v>273</v>
      </c>
    </row>
    <row r="113" spans="1:1" x14ac:dyDescent="0.3">
      <c r="A113" t="s">
        <v>274</v>
      </c>
    </row>
    <row r="114" spans="1:1" x14ac:dyDescent="0.3">
      <c r="A114" t="s">
        <v>275</v>
      </c>
    </row>
    <row r="115" spans="1:1" x14ac:dyDescent="0.3">
      <c r="A115" t="s">
        <v>276</v>
      </c>
    </row>
    <row r="116" spans="1:1" x14ac:dyDescent="0.3">
      <c r="A116" t="s">
        <v>277</v>
      </c>
    </row>
    <row r="117" spans="1:1" x14ac:dyDescent="0.3">
      <c r="A117" t="s">
        <v>278</v>
      </c>
    </row>
    <row r="118" spans="1:1" x14ac:dyDescent="0.3">
      <c r="A118" t="s">
        <v>279</v>
      </c>
    </row>
    <row r="119" spans="1:1" x14ac:dyDescent="0.3">
      <c r="A119" t="s">
        <v>280</v>
      </c>
    </row>
    <row r="120" spans="1:1" x14ac:dyDescent="0.3">
      <c r="A120" t="s">
        <v>281</v>
      </c>
    </row>
    <row r="121" spans="1:1" x14ac:dyDescent="0.3">
      <c r="A121" t="s">
        <v>122</v>
      </c>
    </row>
    <row r="122" spans="1:1" x14ac:dyDescent="0.3">
      <c r="A122" t="s">
        <v>282</v>
      </c>
    </row>
    <row r="123" spans="1:1" x14ac:dyDescent="0.3">
      <c r="A123" t="s">
        <v>122</v>
      </c>
    </row>
    <row r="124" spans="1:1" x14ac:dyDescent="0.3">
      <c r="A124" t="s">
        <v>121</v>
      </c>
    </row>
    <row r="125" spans="1:1" x14ac:dyDescent="0.3">
      <c r="A125" t="s">
        <v>121</v>
      </c>
    </row>
    <row r="126" spans="1:1" x14ac:dyDescent="0.3">
      <c r="A126" t="s">
        <v>283</v>
      </c>
    </row>
    <row r="127" spans="1:1" x14ac:dyDescent="0.3">
      <c r="A127" t="s">
        <v>284</v>
      </c>
    </row>
    <row r="128" spans="1:1" x14ac:dyDescent="0.3">
      <c r="A128" t="s">
        <v>121</v>
      </c>
    </row>
    <row r="129" spans="1:1" x14ac:dyDescent="0.3">
      <c r="A129" t="s">
        <v>285</v>
      </c>
    </row>
    <row r="130" spans="1:1" x14ac:dyDescent="0.3">
      <c r="A130" t="s">
        <v>286</v>
      </c>
    </row>
    <row r="131" spans="1:1" x14ac:dyDescent="0.3">
      <c r="A131" t="s">
        <v>287</v>
      </c>
    </row>
    <row r="132" spans="1:1" x14ac:dyDescent="0.3">
      <c r="A132" t="s">
        <v>288</v>
      </c>
    </row>
    <row r="133" spans="1:1" x14ac:dyDescent="0.3">
      <c r="A133" t="s">
        <v>289</v>
      </c>
    </row>
    <row r="134" spans="1:1" x14ac:dyDescent="0.3">
      <c r="A134" t="s">
        <v>290</v>
      </c>
    </row>
    <row r="135" spans="1:1" x14ac:dyDescent="0.3">
      <c r="A135" t="s">
        <v>291</v>
      </c>
    </row>
    <row r="136" spans="1:1" x14ac:dyDescent="0.3">
      <c r="A136" t="s">
        <v>292</v>
      </c>
    </row>
    <row r="137" spans="1:1" x14ac:dyDescent="0.3">
      <c r="A137" t="s">
        <v>130</v>
      </c>
    </row>
    <row r="138" spans="1:1" x14ac:dyDescent="0.3">
      <c r="A138" t="s">
        <v>293</v>
      </c>
    </row>
    <row r="139" spans="1:1" x14ac:dyDescent="0.3">
      <c r="A139" t="s">
        <v>294</v>
      </c>
    </row>
    <row r="140" spans="1:1" x14ac:dyDescent="0.3">
      <c r="A140" t="s">
        <v>295</v>
      </c>
    </row>
    <row r="141" spans="1:1" x14ac:dyDescent="0.3">
      <c r="A141" t="s">
        <v>296</v>
      </c>
    </row>
    <row r="142" spans="1:1" x14ac:dyDescent="0.3">
      <c r="A142" t="s">
        <v>297</v>
      </c>
    </row>
    <row r="143" spans="1:1" x14ac:dyDescent="0.3">
      <c r="A143" t="s">
        <v>142</v>
      </c>
    </row>
    <row r="144" spans="1:1" x14ac:dyDescent="0.3">
      <c r="A144" t="s">
        <v>298</v>
      </c>
    </row>
    <row r="145" spans="1:1" x14ac:dyDescent="0.3">
      <c r="A145" t="s">
        <v>299</v>
      </c>
    </row>
    <row r="146" spans="1:1" x14ac:dyDescent="0.3">
      <c r="A146" t="s">
        <v>300</v>
      </c>
    </row>
    <row r="147" spans="1:1" x14ac:dyDescent="0.3">
      <c r="A147" t="s">
        <v>301</v>
      </c>
    </row>
    <row r="148" spans="1:1" x14ac:dyDescent="0.3">
      <c r="A148" t="s">
        <v>302</v>
      </c>
    </row>
    <row r="149" spans="1:1" x14ac:dyDescent="0.3">
      <c r="A149" t="s">
        <v>303</v>
      </c>
    </row>
    <row r="150" spans="1:1" x14ac:dyDescent="0.3">
      <c r="A150" t="s">
        <v>304</v>
      </c>
    </row>
    <row r="151" spans="1:1" x14ac:dyDescent="0.3">
      <c r="A151" t="s">
        <v>305</v>
      </c>
    </row>
    <row r="152" spans="1:1" x14ac:dyDescent="0.3">
      <c r="A152" t="s">
        <v>306</v>
      </c>
    </row>
    <row r="153" spans="1:1" x14ac:dyDescent="0.3">
      <c r="A153" t="s">
        <v>152</v>
      </c>
    </row>
    <row r="154" spans="1:1" x14ac:dyDescent="0.3">
      <c r="A154" t="s">
        <v>155</v>
      </c>
    </row>
    <row r="155" spans="1:1" x14ac:dyDescent="0.3">
      <c r="A155" t="s">
        <v>307</v>
      </c>
    </row>
    <row r="156" spans="1:1" x14ac:dyDescent="0.3">
      <c r="A156" t="s">
        <v>308</v>
      </c>
    </row>
    <row r="157" spans="1:1" x14ac:dyDescent="0.3">
      <c r="A157" t="s">
        <v>153</v>
      </c>
    </row>
    <row r="158" spans="1:1" x14ac:dyDescent="0.3">
      <c r="A158" t="s">
        <v>309</v>
      </c>
    </row>
    <row r="159" spans="1:1" x14ac:dyDescent="0.3">
      <c r="A159" t="s">
        <v>310</v>
      </c>
    </row>
    <row r="160" spans="1:1" x14ac:dyDescent="0.3">
      <c r="A160" t="s">
        <v>311</v>
      </c>
    </row>
    <row r="161" spans="1:2" x14ac:dyDescent="0.3">
      <c r="A161" t="s">
        <v>312</v>
      </c>
    </row>
    <row r="162" spans="1:2" x14ac:dyDescent="0.3">
      <c r="A162" t="s">
        <v>313</v>
      </c>
    </row>
    <row r="163" spans="1:2" x14ac:dyDescent="0.3">
      <c r="A163" t="s">
        <v>54</v>
      </c>
    </row>
    <row r="164" spans="1:2" x14ac:dyDescent="0.3">
      <c r="A164" t="s">
        <v>314</v>
      </c>
    </row>
    <row r="165" spans="1:2" x14ac:dyDescent="0.3">
      <c r="A165" t="s">
        <v>315</v>
      </c>
    </row>
    <row r="166" spans="1:2" x14ac:dyDescent="0.3">
      <c r="A166" t="s">
        <v>316</v>
      </c>
    </row>
    <row r="167" spans="1:2" x14ac:dyDescent="0.3">
      <c r="A167" t="s">
        <v>54</v>
      </c>
    </row>
    <row r="168" spans="1:2" x14ac:dyDescent="0.3">
      <c r="A168" t="s">
        <v>165</v>
      </c>
    </row>
    <row r="169" spans="1:2" x14ac:dyDescent="0.3">
      <c r="A169" s="1" t="s">
        <v>12</v>
      </c>
      <c r="B169" s="1">
        <v>165</v>
      </c>
    </row>
    <row r="170" spans="1:2" x14ac:dyDescent="0.3">
      <c r="A170" s="1" t="s">
        <v>13</v>
      </c>
      <c r="B170" s="1">
        <v>228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
  <sheetViews>
    <sheetView showOutlineSymbols="0" showWhiteSpace="0" topLeftCell="A19" workbookViewId="0">
      <selection activeCell="A12" sqref="A12"/>
    </sheetView>
  </sheetViews>
  <sheetFormatPr defaultRowHeight="14" x14ac:dyDescent="0.3"/>
  <cols>
    <col min="1" max="1" width="67.08203125" customWidth="1"/>
    <col min="2" max="2" width="13.1640625" bestFit="1" customWidth="1"/>
    <col min="3" max="3" width="17.5" customWidth="1"/>
  </cols>
  <sheetData>
    <row r="1" spans="1:3" x14ac:dyDescent="0.3">
      <c r="A1" s="1" t="s">
        <v>0</v>
      </c>
    </row>
    <row r="2" spans="1:3" x14ac:dyDescent="0.3">
      <c r="A2" t="s">
        <v>1</v>
      </c>
    </row>
    <row r="3" spans="1:3" x14ac:dyDescent="0.3">
      <c r="A3" s="4" t="s">
        <v>2</v>
      </c>
      <c r="B3" s="18" t="s">
        <v>3</v>
      </c>
      <c r="C3" s="19"/>
    </row>
    <row r="4" spans="1:3" x14ac:dyDescent="0.3">
      <c r="A4" s="4" t="s">
        <v>168</v>
      </c>
      <c r="B4" s="4">
        <v>174</v>
      </c>
      <c r="C4" s="5">
        <v>0.57049180327868854</v>
      </c>
    </row>
    <row r="5" spans="1:3" x14ac:dyDescent="0.3">
      <c r="A5" s="4" t="s">
        <v>317</v>
      </c>
      <c r="B5" s="4">
        <v>62</v>
      </c>
      <c r="C5" s="5">
        <v>0.20327868852459016</v>
      </c>
    </row>
    <row r="6" spans="1:3" x14ac:dyDescent="0.3">
      <c r="A6" s="4" t="s">
        <v>169</v>
      </c>
      <c r="B6" s="4">
        <v>234</v>
      </c>
      <c r="C6" s="5">
        <v>0.76721311475409837</v>
      </c>
    </row>
    <row r="7" spans="1:3" x14ac:dyDescent="0.3">
      <c r="A7" s="4" t="s">
        <v>318</v>
      </c>
      <c r="B7" s="4">
        <v>161</v>
      </c>
      <c r="C7" s="5">
        <v>0.52786885245901638</v>
      </c>
    </row>
    <row r="8" spans="1:3" x14ac:dyDescent="0.3">
      <c r="A8" s="4" t="s">
        <v>675</v>
      </c>
      <c r="B8" s="4">
        <v>102</v>
      </c>
      <c r="C8" s="5">
        <v>0.33442622950819673</v>
      </c>
    </row>
    <row r="9" spans="1:3" x14ac:dyDescent="0.3">
      <c r="A9" s="4" t="s">
        <v>676</v>
      </c>
      <c r="B9" s="4">
        <v>148</v>
      </c>
      <c r="C9" s="5">
        <v>0.48524590163934428</v>
      </c>
    </row>
    <row r="10" spans="1:3" x14ac:dyDescent="0.3">
      <c r="A10" s="4" t="s">
        <v>173</v>
      </c>
      <c r="B10" s="4">
        <v>224</v>
      </c>
      <c r="C10" s="5">
        <v>0.73442622950819669</v>
      </c>
    </row>
    <row r="11" spans="1:3" x14ac:dyDescent="0.3">
      <c r="A11" s="4" t="s">
        <v>174</v>
      </c>
      <c r="B11" s="4">
        <v>146</v>
      </c>
      <c r="C11" s="5">
        <v>0.47868852459016392</v>
      </c>
    </row>
    <row r="12" spans="1:3" x14ac:dyDescent="0.3">
      <c r="A12" s="6" t="s">
        <v>12</v>
      </c>
      <c r="B12" s="6">
        <v>305</v>
      </c>
      <c r="C12" s="4"/>
    </row>
    <row r="13" spans="1:3" x14ac:dyDescent="0.3">
      <c r="A13" s="6" t="s">
        <v>13</v>
      </c>
      <c r="B13" s="6">
        <v>88</v>
      </c>
      <c r="C13" s="4"/>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
  <sheetViews>
    <sheetView showOutlineSymbols="0" showWhiteSpace="0" topLeftCell="A13" workbookViewId="0">
      <selection activeCell="A9" sqref="A9"/>
    </sheetView>
  </sheetViews>
  <sheetFormatPr defaultRowHeight="14" x14ac:dyDescent="0.3"/>
  <cols>
    <col min="1" max="1" width="67.1640625" customWidth="1"/>
    <col min="2" max="2" width="13.1640625" bestFit="1" customWidth="1"/>
    <col min="3" max="3" width="18.5" customWidth="1"/>
  </cols>
  <sheetData>
    <row r="1" spans="1:3" x14ac:dyDescent="0.3">
      <c r="A1" s="1" t="s">
        <v>0</v>
      </c>
    </row>
    <row r="2" spans="1:3" x14ac:dyDescent="0.3">
      <c r="A2" t="s">
        <v>14</v>
      </c>
    </row>
    <row r="3" spans="1:3" x14ac:dyDescent="0.3">
      <c r="A3" s="4" t="s">
        <v>2</v>
      </c>
      <c r="B3" s="18" t="s">
        <v>3</v>
      </c>
      <c r="C3" s="19"/>
    </row>
    <row r="4" spans="1:3" x14ac:dyDescent="0.3">
      <c r="A4" s="4" t="s">
        <v>168</v>
      </c>
      <c r="B4" s="4">
        <v>53</v>
      </c>
      <c r="C4" s="5">
        <v>0.17845117845117844</v>
      </c>
    </row>
    <row r="5" spans="1:3" x14ac:dyDescent="0.3">
      <c r="A5" s="4" t="s">
        <v>317</v>
      </c>
      <c r="B5" s="4">
        <v>212</v>
      </c>
      <c r="C5" s="5">
        <v>0.71380471380471378</v>
      </c>
    </row>
    <row r="6" spans="1:3" x14ac:dyDescent="0.3">
      <c r="A6" s="4" t="s">
        <v>169</v>
      </c>
      <c r="B6" s="4">
        <v>20</v>
      </c>
      <c r="C6" s="5">
        <v>6.7340067340067339E-2</v>
      </c>
    </row>
    <row r="7" spans="1:3" x14ac:dyDescent="0.3">
      <c r="A7" s="4" t="s">
        <v>318</v>
      </c>
      <c r="B7" s="4">
        <v>56</v>
      </c>
      <c r="C7" s="5">
        <v>0.18855218855218855</v>
      </c>
    </row>
    <row r="8" spans="1:3" x14ac:dyDescent="0.3">
      <c r="A8" s="4" t="s">
        <v>675</v>
      </c>
      <c r="B8" s="4">
        <v>175</v>
      </c>
      <c r="C8" s="5">
        <v>0.58922558922558921</v>
      </c>
    </row>
    <row r="9" spans="1:3" x14ac:dyDescent="0.3">
      <c r="A9" s="4" t="s">
        <v>676</v>
      </c>
      <c r="B9" s="4">
        <v>77</v>
      </c>
      <c r="C9" s="5">
        <v>0.25925925925925924</v>
      </c>
    </row>
    <row r="10" spans="1:3" x14ac:dyDescent="0.3">
      <c r="A10" s="4" t="s">
        <v>173</v>
      </c>
      <c r="B10" s="4">
        <v>23</v>
      </c>
      <c r="C10" s="5">
        <v>7.7441077441077436E-2</v>
      </c>
    </row>
    <row r="11" spans="1:3" x14ac:dyDescent="0.3">
      <c r="A11" s="4" t="s">
        <v>174</v>
      </c>
      <c r="B11" s="4">
        <v>107</v>
      </c>
      <c r="C11" s="5">
        <v>0.36026936026936029</v>
      </c>
    </row>
    <row r="12" spans="1:3" x14ac:dyDescent="0.3">
      <c r="A12" s="6" t="s">
        <v>12</v>
      </c>
      <c r="B12" s="6">
        <v>297</v>
      </c>
      <c r="C12" s="4"/>
    </row>
    <row r="13" spans="1:3" x14ac:dyDescent="0.3">
      <c r="A13" s="6" t="s">
        <v>13</v>
      </c>
      <c r="B13" s="6">
        <v>96</v>
      </c>
      <c r="C13" s="4"/>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56"/>
  <sheetViews>
    <sheetView showOutlineSymbols="0" showWhiteSpace="0" workbookViewId="0">
      <selection activeCell="A16" sqref="A16"/>
    </sheetView>
  </sheetViews>
  <sheetFormatPr defaultRowHeight="14" x14ac:dyDescent="0.3"/>
  <cols>
    <col min="1" max="1" width="255" bestFit="1" customWidth="1"/>
    <col min="2" max="2" width="9.9140625" bestFit="1" customWidth="1"/>
  </cols>
  <sheetData>
    <row r="1" spans="1:1" x14ac:dyDescent="0.3">
      <c r="A1" s="1" t="s">
        <v>0</v>
      </c>
    </row>
    <row r="2" spans="1:1" x14ac:dyDescent="0.3">
      <c r="A2" t="s">
        <v>319</v>
      </c>
    </row>
    <row r="3" spans="1:1" x14ac:dyDescent="0.3">
      <c r="A3" s="2" t="s">
        <v>16</v>
      </c>
    </row>
    <row r="4" spans="1:1" x14ac:dyDescent="0.3">
      <c r="A4" t="s">
        <v>320</v>
      </c>
    </row>
    <row r="5" spans="1:1" x14ac:dyDescent="0.3">
      <c r="A5" t="s">
        <v>321</v>
      </c>
    </row>
    <row r="6" spans="1:1" x14ac:dyDescent="0.3">
      <c r="A6" t="s">
        <v>322</v>
      </c>
    </row>
    <row r="7" spans="1:1" x14ac:dyDescent="0.3">
      <c r="A7" t="s">
        <v>18</v>
      </c>
    </row>
    <row r="8" spans="1:1" x14ac:dyDescent="0.3">
      <c r="A8" t="s">
        <v>323</v>
      </c>
    </row>
    <row r="9" spans="1:1" x14ac:dyDescent="0.3">
      <c r="A9" t="s">
        <v>21</v>
      </c>
    </row>
    <row r="10" spans="1:1" x14ac:dyDescent="0.3">
      <c r="A10" t="s">
        <v>324</v>
      </c>
    </row>
    <row r="11" spans="1:1" x14ac:dyDescent="0.3">
      <c r="A11" t="s">
        <v>325</v>
      </c>
    </row>
    <row r="12" spans="1:1" x14ac:dyDescent="0.3">
      <c r="A12" t="s">
        <v>326</v>
      </c>
    </row>
    <row r="13" spans="1:1" x14ac:dyDescent="0.3">
      <c r="A13" t="s">
        <v>187</v>
      </c>
    </row>
    <row r="14" spans="1:1" x14ac:dyDescent="0.3">
      <c r="A14" t="s">
        <v>327</v>
      </c>
    </row>
    <row r="15" spans="1:1" x14ac:dyDescent="0.3">
      <c r="A15" t="s">
        <v>328</v>
      </c>
    </row>
    <row r="16" spans="1:1" x14ac:dyDescent="0.3">
      <c r="A16" t="s">
        <v>329</v>
      </c>
    </row>
    <row r="17" spans="1:1" x14ac:dyDescent="0.3">
      <c r="A17" t="s">
        <v>330</v>
      </c>
    </row>
    <row r="18" spans="1:1" x14ac:dyDescent="0.3">
      <c r="A18" t="s">
        <v>331</v>
      </c>
    </row>
    <row r="19" spans="1:1" x14ac:dyDescent="0.3">
      <c r="A19" t="s">
        <v>332</v>
      </c>
    </row>
    <row r="20" spans="1:1" x14ac:dyDescent="0.3">
      <c r="A20" t="s">
        <v>333</v>
      </c>
    </row>
    <row r="21" spans="1:1" x14ac:dyDescent="0.3">
      <c r="A21" t="s">
        <v>334</v>
      </c>
    </row>
    <row r="22" spans="1:1" x14ac:dyDescent="0.3">
      <c r="A22" t="s">
        <v>34</v>
      </c>
    </row>
    <row r="23" spans="1:1" x14ac:dyDescent="0.3">
      <c r="A23" t="s">
        <v>335</v>
      </c>
    </row>
    <row r="24" spans="1:1" x14ac:dyDescent="0.3">
      <c r="A24" t="s">
        <v>336</v>
      </c>
    </row>
    <row r="25" spans="1:1" x14ac:dyDescent="0.3">
      <c r="A25" t="s">
        <v>337</v>
      </c>
    </row>
    <row r="26" spans="1:1" x14ac:dyDescent="0.3">
      <c r="A26" t="s">
        <v>41</v>
      </c>
    </row>
    <row r="27" spans="1:1" x14ac:dyDescent="0.3">
      <c r="A27" t="s">
        <v>338</v>
      </c>
    </row>
    <row r="28" spans="1:1" x14ac:dyDescent="0.3">
      <c r="A28" t="s">
        <v>339</v>
      </c>
    </row>
    <row r="29" spans="1:1" x14ac:dyDescent="0.3">
      <c r="A29" t="s">
        <v>340</v>
      </c>
    </row>
    <row r="30" spans="1:1" x14ac:dyDescent="0.3">
      <c r="A30" t="s">
        <v>341</v>
      </c>
    </row>
    <row r="31" spans="1:1" x14ac:dyDescent="0.3">
      <c r="A31" t="s">
        <v>342</v>
      </c>
    </row>
    <row r="32" spans="1:1" x14ac:dyDescent="0.3">
      <c r="A32" t="s">
        <v>343</v>
      </c>
    </row>
    <row r="33" spans="1:1" x14ac:dyDescent="0.3">
      <c r="A33" t="s">
        <v>344</v>
      </c>
    </row>
    <row r="34" spans="1:1" x14ac:dyDescent="0.3">
      <c r="A34" t="s">
        <v>345</v>
      </c>
    </row>
    <row r="35" spans="1:1" x14ac:dyDescent="0.3">
      <c r="A35" t="s">
        <v>346</v>
      </c>
    </row>
    <row r="36" spans="1:1" x14ac:dyDescent="0.3">
      <c r="A36" t="s">
        <v>209</v>
      </c>
    </row>
    <row r="37" spans="1:1" x14ac:dyDescent="0.3">
      <c r="A37" t="s">
        <v>347</v>
      </c>
    </row>
    <row r="38" spans="1:1" x14ac:dyDescent="0.3">
      <c r="A38" t="s">
        <v>348</v>
      </c>
    </row>
    <row r="39" spans="1:1" x14ac:dyDescent="0.3">
      <c r="A39" t="s">
        <v>349</v>
      </c>
    </row>
    <row r="40" spans="1:1" x14ac:dyDescent="0.3">
      <c r="A40" t="s">
        <v>212</v>
      </c>
    </row>
    <row r="41" spans="1:1" x14ac:dyDescent="0.3">
      <c r="A41" t="s">
        <v>350</v>
      </c>
    </row>
    <row r="42" spans="1:1" x14ac:dyDescent="0.3">
      <c r="A42" t="s">
        <v>54</v>
      </c>
    </row>
    <row r="43" spans="1:1" x14ac:dyDescent="0.3">
      <c r="A43" t="s">
        <v>351</v>
      </c>
    </row>
    <row r="44" spans="1:1" x14ac:dyDescent="0.3">
      <c r="A44" t="s">
        <v>352</v>
      </c>
    </row>
    <row r="45" spans="1:1" x14ac:dyDescent="0.3">
      <c r="A45" t="s">
        <v>353</v>
      </c>
    </row>
    <row r="46" spans="1:1" x14ac:dyDescent="0.3">
      <c r="A46" t="s">
        <v>354</v>
      </c>
    </row>
    <row r="47" spans="1:1" x14ac:dyDescent="0.3">
      <c r="A47" t="s">
        <v>355</v>
      </c>
    </row>
    <row r="48" spans="1:1" x14ac:dyDescent="0.3">
      <c r="A48" t="s">
        <v>356</v>
      </c>
    </row>
    <row r="49" spans="1:1" x14ac:dyDescent="0.3">
      <c r="A49" t="s">
        <v>357</v>
      </c>
    </row>
    <row r="50" spans="1:1" x14ac:dyDescent="0.3">
      <c r="A50" t="s">
        <v>358</v>
      </c>
    </row>
    <row r="51" spans="1:1" x14ac:dyDescent="0.3">
      <c r="A51" t="s">
        <v>359</v>
      </c>
    </row>
    <row r="52" spans="1:1" x14ac:dyDescent="0.3">
      <c r="A52" t="s">
        <v>360</v>
      </c>
    </row>
    <row r="53" spans="1:1" x14ac:dyDescent="0.3">
      <c r="A53" t="s">
        <v>361</v>
      </c>
    </row>
    <row r="54" spans="1:1" x14ac:dyDescent="0.3">
      <c r="A54" t="s">
        <v>54</v>
      </c>
    </row>
    <row r="55" spans="1:1" x14ac:dyDescent="0.3">
      <c r="A55" t="s">
        <v>362</v>
      </c>
    </row>
    <row r="56" spans="1:1" x14ac:dyDescent="0.3">
      <c r="A56" t="s">
        <v>363</v>
      </c>
    </row>
    <row r="57" spans="1:1" x14ac:dyDescent="0.3">
      <c r="A57" t="s">
        <v>364</v>
      </c>
    </row>
    <row r="58" spans="1:1" x14ac:dyDescent="0.3">
      <c r="A58" t="s">
        <v>365</v>
      </c>
    </row>
    <row r="59" spans="1:1" x14ac:dyDescent="0.3">
      <c r="A59" t="s">
        <v>366</v>
      </c>
    </row>
    <row r="60" spans="1:1" x14ac:dyDescent="0.3">
      <c r="A60" t="s">
        <v>367</v>
      </c>
    </row>
    <row r="61" spans="1:1" x14ac:dyDescent="0.3">
      <c r="A61" t="s">
        <v>368</v>
      </c>
    </row>
    <row r="62" spans="1:1" x14ac:dyDescent="0.3">
      <c r="A62" t="s">
        <v>369</v>
      </c>
    </row>
    <row r="63" spans="1:1" x14ac:dyDescent="0.3">
      <c r="A63" t="s">
        <v>370</v>
      </c>
    </row>
    <row r="64" spans="1:1" x14ac:dyDescent="0.3">
      <c r="A64" t="s">
        <v>78</v>
      </c>
    </row>
    <row r="65" spans="1:1" x14ac:dyDescent="0.3">
      <c r="A65" t="s">
        <v>371</v>
      </c>
    </row>
    <row r="66" spans="1:1" x14ac:dyDescent="0.3">
      <c r="A66" t="s">
        <v>372</v>
      </c>
    </row>
    <row r="67" spans="1:1" x14ac:dyDescent="0.3">
      <c r="A67" t="s">
        <v>373</v>
      </c>
    </row>
    <row r="68" spans="1:1" x14ac:dyDescent="0.3">
      <c r="A68" t="s">
        <v>374</v>
      </c>
    </row>
    <row r="69" spans="1:1" x14ac:dyDescent="0.3">
      <c r="A69" t="s">
        <v>375</v>
      </c>
    </row>
    <row r="70" spans="1:1" x14ac:dyDescent="0.3">
      <c r="A70" t="s">
        <v>376</v>
      </c>
    </row>
    <row r="71" spans="1:1" x14ac:dyDescent="0.3">
      <c r="A71" t="s">
        <v>377</v>
      </c>
    </row>
    <row r="72" spans="1:1" x14ac:dyDescent="0.3">
      <c r="A72" t="s">
        <v>85</v>
      </c>
    </row>
    <row r="73" spans="1:1" x14ac:dyDescent="0.3">
      <c r="A73" t="s">
        <v>378</v>
      </c>
    </row>
    <row r="74" spans="1:1" x14ac:dyDescent="0.3">
      <c r="A74" t="s">
        <v>91</v>
      </c>
    </row>
    <row r="75" spans="1:1" x14ac:dyDescent="0.3">
      <c r="A75" t="s">
        <v>379</v>
      </c>
    </row>
    <row r="76" spans="1:1" x14ac:dyDescent="0.3">
      <c r="A76" t="s">
        <v>88</v>
      </c>
    </row>
    <row r="77" spans="1:1" x14ac:dyDescent="0.3">
      <c r="A77" t="s">
        <v>380</v>
      </c>
    </row>
    <row r="78" spans="1:1" x14ac:dyDescent="0.3">
      <c r="A78" t="s">
        <v>381</v>
      </c>
    </row>
    <row r="79" spans="1:1" x14ac:dyDescent="0.3">
      <c r="A79" t="s">
        <v>382</v>
      </c>
    </row>
    <row r="80" spans="1:1" x14ac:dyDescent="0.3">
      <c r="A80" t="s">
        <v>249</v>
      </c>
    </row>
    <row r="81" spans="1:1" x14ac:dyDescent="0.3">
      <c r="A81" t="s">
        <v>383</v>
      </c>
    </row>
    <row r="82" spans="1:1" x14ac:dyDescent="0.3">
      <c r="A82" t="s">
        <v>384</v>
      </c>
    </row>
    <row r="83" spans="1:1" x14ac:dyDescent="0.3">
      <c r="A83" t="s">
        <v>385</v>
      </c>
    </row>
    <row r="84" spans="1:1" x14ac:dyDescent="0.3">
      <c r="A84" t="s">
        <v>386</v>
      </c>
    </row>
    <row r="85" spans="1:1" x14ac:dyDescent="0.3">
      <c r="A85" t="s">
        <v>387</v>
      </c>
    </row>
    <row r="86" spans="1:1" x14ac:dyDescent="0.3">
      <c r="A86" t="s">
        <v>388</v>
      </c>
    </row>
    <row r="87" spans="1:1" x14ac:dyDescent="0.3">
      <c r="A87" t="s">
        <v>389</v>
      </c>
    </row>
    <row r="88" spans="1:1" x14ac:dyDescent="0.3">
      <c r="A88" t="s">
        <v>390</v>
      </c>
    </row>
    <row r="89" spans="1:1" x14ac:dyDescent="0.3">
      <c r="A89" t="s">
        <v>391</v>
      </c>
    </row>
    <row r="90" spans="1:1" x14ac:dyDescent="0.3">
      <c r="A90" t="s">
        <v>392</v>
      </c>
    </row>
    <row r="91" spans="1:1" x14ac:dyDescent="0.3">
      <c r="A91" t="s">
        <v>265</v>
      </c>
    </row>
    <row r="92" spans="1:1" x14ac:dyDescent="0.3">
      <c r="A92" t="s">
        <v>393</v>
      </c>
    </row>
    <row r="93" spans="1:1" x14ac:dyDescent="0.3">
      <c r="A93" t="s">
        <v>394</v>
      </c>
    </row>
    <row r="94" spans="1:1" x14ac:dyDescent="0.3">
      <c r="A94" t="s">
        <v>109</v>
      </c>
    </row>
    <row r="95" spans="1:1" x14ac:dyDescent="0.3">
      <c r="A95" t="s">
        <v>395</v>
      </c>
    </row>
    <row r="96" spans="1:1" x14ac:dyDescent="0.3">
      <c r="A96" t="s">
        <v>396</v>
      </c>
    </row>
    <row r="97" spans="1:1" x14ac:dyDescent="0.3">
      <c r="A97" t="s">
        <v>397</v>
      </c>
    </row>
    <row r="98" spans="1:1" x14ac:dyDescent="0.3">
      <c r="A98" t="s">
        <v>398</v>
      </c>
    </row>
    <row r="99" spans="1:1" x14ac:dyDescent="0.3">
      <c r="A99" t="s">
        <v>399</v>
      </c>
    </row>
    <row r="100" spans="1:1" x14ac:dyDescent="0.3">
      <c r="A100" t="s">
        <v>400</v>
      </c>
    </row>
    <row r="101" spans="1:1" x14ac:dyDescent="0.3">
      <c r="A101" t="s">
        <v>401</v>
      </c>
    </row>
    <row r="102" spans="1:1" x14ac:dyDescent="0.3">
      <c r="A102" t="s">
        <v>402</v>
      </c>
    </row>
    <row r="103" spans="1:1" x14ac:dyDescent="0.3">
      <c r="A103" t="s">
        <v>403</v>
      </c>
    </row>
    <row r="104" spans="1:1" x14ac:dyDescent="0.3">
      <c r="A104" t="s">
        <v>404</v>
      </c>
    </row>
    <row r="105" spans="1:1" x14ac:dyDescent="0.3">
      <c r="A105" t="s">
        <v>122</v>
      </c>
    </row>
    <row r="106" spans="1:1" x14ac:dyDescent="0.3">
      <c r="A106" t="s">
        <v>122</v>
      </c>
    </row>
    <row r="107" spans="1:1" x14ac:dyDescent="0.3">
      <c r="A107" t="s">
        <v>121</v>
      </c>
    </row>
    <row r="108" spans="1:1" x14ac:dyDescent="0.3">
      <c r="A108" t="s">
        <v>405</v>
      </c>
    </row>
    <row r="109" spans="1:1" x14ac:dyDescent="0.3">
      <c r="A109" t="s">
        <v>121</v>
      </c>
    </row>
    <row r="110" spans="1:1" x14ac:dyDescent="0.3">
      <c r="A110" t="s">
        <v>121</v>
      </c>
    </row>
    <row r="111" spans="1:1" x14ac:dyDescent="0.3">
      <c r="A111" t="s">
        <v>406</v>
      </c>
    </row>
    <row r="112" spans="1:1" x14ac:dyDescent="0.3">
      <c r="A112" t="s">
        <v>407</v>
      </c>
    </row>
    <row r="113" spans="1:1" x14ac:dyDescent="0.3">
      <c r="A113" t="s">
        <v>408</v>
      </c>
    </row>
    <row r="114" spans="1:1" x14ac:dyDescent="0.3">
      <c r="A114" t="s">
        <v>409</v>
      </c>
    </row>
    <row r="115" spans="1:1" x14ac:dyDescent="0.3">
      <c r="A115" t="s">
        <v>410</v>
      </c>
    </row>
    <row r="116" spans="1:1" x14ac:dyDescent="0.3">
      <c r="A116" t="s">
        <v>130</v>
      </c>
    </row>
    <row r="117" spans="1:1" x14ac:dyDescent="0.3">
      <c r="A117" t="s">
        <v>411</v>
      </c>
    </row>
    <row r="118" spans="1:1" x14ac:dyDescent="0.3">
      <c r="A118" t="s">
        <v>412</v>
      </c>
    </row>
    <row r="119" spans="1:1" x14ac:dyDescent="0.3">
      <c r="A119" t="s">
        <v>413</v>
      </c>
    </row>
    <row r="120" spans="1:1" x14ac:dyDescent="0.3">
      <c r="A120" t="s">
        <v>414</v>
      </c>
    </row>
    <row r="121" spans="1:1" x14ac:dyDescent="0.3">
      <c r="A121" t="s">
        <v>415</v>
      </c>
    </row>
    <row r="122" spans="1:1" x14ac:dyDescent="0.3">
      <c r="A122" t="s">
        <v>416</v>
      </c>
    </row>
    <row r="123" spans="1:1" x14ac:dyDescent="0.3">
      <c r="A123" t="s">
        <v>417</v>
      </c>
    </row>
    <row r="124" spans="1:1" x14ac:dyDescent="0.3">
      <c r="A124" t="s">
        <v>418</v>
      </c>
    </row>
    <row r="125" spans="1:1" x14ac:dyDescent="0.3">
      <c r="A125" t="s">
        <v>419</v>
      </c>
    </row>
    <row r="126" spans="1:1" x14ac:dyDescent="0.3">
      <c r="A126" t="s">
        <v>420</v>
      </c>
    </row>
    <row r="127" spans="1:1" x14ac:dyDescent="0.3">
      <c r="A127" t="s">
        <v>421</v>
      </c>
    </row>
    <row r="128" spans="1:1" x14ac:dyDescent="0.3">
      <c r="A128" t="s">
        <v>142</v>
      </c>
    </row>
    <row r="129" spans="1:1" x14ac:dyDescent="0.3">
      <c r="A129" t="s">
        <v>422</v>
      </c>
    </row>
    <row r="130" spans="1:1" x14ac:dyDescent="0.3">
      <c r="A130" t="s">
        <v>423</v>
      </c>
    </row>
    <row r="131" spans="1:1" x14ac:dyDescent="0.3">
      <c r="A131" t="s">
        <v>424</v>
      </c>
    </row>
    <row r="132" spans="1:1" x14ac:dyDescent="0.3">
      <c r="A132" t="s">
        <v>425</v>
      </c>
    </row>
    <row r="133" spans="1:1" x14ac:dyDescent="0.3">
      <c r="A133" t="s">
        <v>426</v>
      </c>
    </row>
    <row r="134" spans="1:1" x14ac:dyDescent="0.3">
      <c r="A134" t="s">
        <v>427</v>
      </c>
    </row>
    <row r="135" spans="1:1" x14ac:dyDescent="0.3">
      <c r="A135" t="s">
        <v>428</v>
      </c>
    </row>
    <row r="136" spans="1:1" x14ac:dyDescent="0.3">
      <c r="A136" t="s">
        <v>152</v>
      </c>
    </row>
    <row r="137" spans="1:1" x14ac:dyDescent="0.3">
      <c r="A137" t="s">
        <v>429</v>
      </c>
    </row>
    <row r="138" spans="1:1" x14ac:dyDescent="0.3">
      <c r="A138" t="s">
        <v>430</v>
      </c>
    </row>
    <row r="139" spans="1:1" x14ac:dyDescent="0.3">
      <c r="A139" t="s">
        <v>431</v>
      </c>
    </row>
    <row r="140" spans="1:1" x14ac:dyDescent="0.3">
      <c r="A140" t="s">
        <v>155</v>
      </c>
    </row>
    <row r="141" spans="1:1" x14ac:dyDescent="0.3">
      <c r="A141" t="s">
        <v>432</v>
      </c>
    </row>
    <row r="142" spans="1:1" x14ac:dyDescent="0.3">
      <c r="A142" t="s">
        <v>153</v>
      </c>
    </row>
    <row r="143" spans="1:1" x14ac:dyDescent="0.3">
      <c r="A143" t="s">
        <v>433</v>
      </c>
    </row>
    <row r="144" spans="1:1" x14ac:dyDescent="0.3">
      <c r="A144" t="s">
        <v>434</v>
      </c>
    </row>
    <row r="145" spans="1:2" x14ac:dyDescent="0.3">
      <c r="A145" t="s">
        <v>435</v>
      </c>
    </row>
    <row r="146" spans="1:2" x14ac:dyDescent="0.3">
      <c r="A146" t="s">
        <v>436</v>
      </c>
    </row>
    <row r="147" spans="1:2" x14ac:dyDescent="0.3">
      <c r="A147" t="s">
        <v>437</v>
      </c>
    </row>
    <row r="148" spans="1:2" x14ac:dyDescent="0.3">
      <c r="A148" t="s">
        <v>54</v>
      </c>
    </row>
    <row r="149" spans="1:2" x14ac:dyDescent="0.3">
      <c r="A149" t="s">
        <v>313</v>
      </c>
    </row>
    <row r="150" spans="1:2" x14ac:dyDescent="0.3">
      <c r="A150" t="s">
        <v>438</v>
      </c>
    </row>
    <row r="151" spans="1:2" x14ac:dyDescent="0.3">
      <c r="A151" t="s">
        <v>439</v>
      </c>
    </row>
    <row r="152" spans="1:2" x14ac:dyDescent="0.3">
      <c r="A152" t="s">
        <v>440</v>
      </c>
    </row>
    <row r="153" spans="1:2" x14ac:dyDescent="0.3">
      <c r="A153" t="s">
        <v>165</v>
      </c>
    </row>
    <row r="154" spans="1:2" x14ac:dyDescent="0.3">
      <c r="A154" t="s">
        <v>441</v>
      </c>
    </row>
    <row r="155" spans="1:2" x14ac:dyDescent="0.3">
      <c r="A155" s="1" t="s">
        <v>12</v>
      </c>
      <c r="B155" s="1">
        <v>151</v>
      </c>
    </row>
    <row r="156" spans="1:2" x14ac:dyDescent="0.3">
      <c r="A156" s="1" t="s">
        <v>13</v>
      </c>
      <c r="B156" s="1">
        <v>242</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showOutlineSymbols="0" showWhiteSpace="0" workbookViewId="0">
      <selection activeCell="A4" sqref="A4"/>
    </sheetView>
  </sheetViews>
  <sheetFormatPr defaultRowHeight="14" x14ac:dyDescent="0.3"/>
  <cols>
    <col min="1" max="1" width="60.83203125" customWidth="1"/>
    <col min="2" max="2" width="19.75" customWidth="1"/>
    <col min="3" max="3" width="23.08203125" bestFit="1" customWidth="1"/>
  </cols>
  <sheetData>
    <row r="1" spans="1:3" x14ac:dyDescent="0.3">
      <c r="A1" s="1" t="s">
        <v>0</v>
      </c>
    </row>
    <row r="2" spans="1:3" x14ac:dyDescent="0.3">
      <c r="A2" t="s">
        <v>1</v>
      </c>
    </row>
    <row r="3" spans="1:3" x14ac:dyDescent="0.3">
      <c r="A3" s="7" t="s">
        <v>2</v>
      </c>
      <c r="B3" s="20" t="s">
        <v>3</v>
      </c>
      <c r="C3" s="21"/>
    </row>
    <row r="4" spans="1:3" x14ac:dyDescent="0.3">
      <c r="A4" s="4" t="s">
        <v>168</v>
      </c>
      <c r="B4" s="4">
        <v>180</v>
      </c>
      <c r="C4" s="5">
        <v>0.60606060606060608</v>
      </c>
    </row>
    <row r="5" spans="1:3" x14ac:dyDescent="0.3">
      <c r="A5" s="4" t="s">
        <v>169</v>
      </c>
      <c r="B5" s="4">
        <v>239</v>
      </c>
      <c r="C5" s="5">
        <v>0.80471380471380471</v>
      </c>
    </row>
    <row r="6" spans="1:3" x14ac:dyDescent="0.3">
      <c r="A6" s="4" t="s">
        <v>442</v>
      </c>
      <c r="B6" s="4">
        <v>42</v>
      </c>
      <c r="C6" s="5">
        <v>0.14141414141414141</v>
      </c>
    </row>
    <row r="7" spans="1:3" x14ac:dyDescent="0.3">
      <c r="A7" s="4" t="s">
        <v>443</v>
      </c>
      <c r="B7" s="4">
        <v>202</v>
      </c>
      <c r="C7" s="5">
        <v>0.68013468013468015</v>
      </c>
    </row>
    <row r="8" spans="1:3" x14ac:dyDescent="0.3">
      <c r="A8" s="4" t="s">
        <v>173</v>
      </c>
      <c r="B8" s="4">
        <v>217</v>
      </c>
      <c r="C8" s="5">
        <v>0.73063973063973064</v>
      </c>
    </row>
    <row r="9" spans="1:3" x14ac:dyDescent="0.3">
      <c r="A9" s="4" t="s">
        <v>444</v>
      </c>
      <c r="B9" s="4">
        <v>219</v>
      </c>
      <c r="C9" s="5">
        <v>0.73737373737373735</v>
      </c>
    </row>
    <row r="10" spans="1:3" x14ac:dyDescent="0.3">
      <c r="A10" s="4" t="s">
        <v>174</v>
      </c>
      <c r="B10" s="4">
        <v>147</v>
      </c>
      <c r="C10" s="5">
        <v>0.49494949494949497</v>
      </c>
    </row>
    <row r="11" spans="1:3" x14ac:dyDescent="0.3">
      <c r="A11" s="6" t="s">
        <v>12</v>
      </c>
      <c r="B11" s="6">
        <v>297</v>
      </c>
      <c r="C11" s="4"/>
    </row>
    <row r="12" spans="1:3" x14ac:dyDescent="0.3">
      <c r="A12" s="6" t="s">
        <v>13</v>
      </c>
      <c r="B12" s="6">
        <v>96</v>
      </c>
      <c r="C12" s="4"/>
    </row>
  </sheetData>
  <mergeCells count="1">
    <mergeCell ref="B3:C3"/>
  </mergeCells>
  <pageMargins left="0.75" right="0.75" top="1" bottom="1" header="0.5" footer="0.5"/>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
  <sheetViews>
    <sheetView showOutlineSymbols="0" showWhiteSpace="0" topLeftCell="A13" workbookViewId="0">
      <selection activeCell="E10" sqref="E10"/>
    </sheetView>
  </sheetViews>
  <sheetFormatPr defaultRowHeight="14" x14ac:dyDescent="0.3"/>
  <cols>
    <col min="1" max="1" width="70.6640625" customWidth="1"/>
    <col min="2" max="2" width="19.4140625" customWidth="1"/>
    <col min="3" max="3" width="19.1640625" customWidth="1"/>
  </cols>
  <sheetData>
    <row r="1" spans="1:3" x14ac:dyDescent="0.3">
      <c r="A1" s="1" t="s">
        <v>0</v>
      </c>
    </row>
    <row r="2" spans="1:3" x14ac:dyDescent="0.3">
      <c r="A2" t="s">
        <v>14</v>
      </c>
    </row>
    <row r="3" spans="1:3" x14ac:dyDescent="0.3">
      <c r="A3" s="4" t="s">
        <v>2</v>
      </c>
      <c r="B3" s="18" t="s">
        <v>3</v>
      </c>
      <c r="C3" s="19"/>
    </row>
    <row r="4" spans="1:3" x14ac:dyDescent="0.3">
      <c r="A4" s="4" t="s">
        <v>168</v>
      </c>
      <c r="B4" s="4">
        <v>52</v>
      </c>
      <c r="C4" s="5">
        <v>0.18181818181818182</v>
      </c>
    </row>
    <row r="5" spans="1:3" x14ac:dyDescent="0.3">
      <c r="A5" s="4" t="s">
        <v>169</v>
      </c>
      <c r="B5" s="4">
        <v>13</v>
      </c>
      <c r="C5" s="5">
        <v>4.5454545454545456E-2</v>
      </c>
    </row>
    <row r="6" spans="1:3" x14ac:dyDescent="0.3">
      <c r="A6" s="4" t="s">
        <v>442</v>
      </c>
      <c r="B6" s="4">
        <v>244</v>
      </c>
      <c r="C6" s="5">
        <v>0.85314685314685312</v>
      </c>
    </row>
    <row r="7" spans="1:3" x14ac:dyDescent="0.3">
      <c r="A7" s="4" t="s">
        <v>443</v>
      </c>
      <c r="B7" s="4">
        <v>19</v>
      </c>
      <c r="C7" s="5">
        <v>6.6433566433566432E-2</v>
      </c>
    </row>
    <row r="8" spans="1:3" x14ac:dyDescent="0.3">
      <c r="A8" s="4" t="s">
        <v>173</v>
      </c>
      <c r="B8" s="4">
        <v>24</v>
      </c>
      <c r="C8" s="5">
        <v>8.3916083916083919E-2</v>
      </c>
    </row>
    <row r="9" spans="1:3" x14ac:dyDescent="0.3">
      <c r="A9" s="4" t="s">
        <v>444</v>
      </c>
      <c r="B9" s="4">
        <v>15</v>
      </c>
      <c r="C9" s="5">
        <v>5.2447552447552448E-2</v>
      </c>
    </row>
    <row r="10" spans="1:3" x14ac:dyDescent="0.3">
      <c r="A10" s="4" t="s">
        <v>174</v>
      </c>
      <c r="B10" s="4">
        <v>103</v>
      </c>
      <c r="C10" s="5">
        <v>0.36013986013986016</v>
      </c>
    </row>
    <row r="11" spans="1:3" x14ac:dyDescent="0.3">
      <c r="A11" s="6" t="s">
        <v>12</v>
      </c>
      <c r="B11" s="6">
        <v>286</v>
      </c>
      <c r="C11" s="4"/>
    </row>
    <row r="12" spans="1:3" x14ac:dyDescent="0.3">
      <c r="A12" s="6" t="s">
        <v>13</v>
      </c>
      <c r="B12" s="6">
        <v>107</v>
      </c>
      <c r="C12" s="4"/>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56"/>
  <sheetViews>
    <sheetView showOutlineSymbols="0" showWhiteSpace="0" topLeftCell="A44" workbookViewId="0">
      <selection activeCell="A53" sqref="A53"/>
    </sheetView>
  </sheetViews>
  <sheetFormatPr defaultRowHeight="14" x14ac:dyDescent="0.3"/>
  <cols>
    <col min="1" max="1" width="255" bestFit="1" customWidth="1"/>
    <col min="2" max="2" width="9.9140625" bestFit="1" customWidth="1"/>
  </cols>
  <sheetData>
    <row r="1" spans="1:1" x14ac:dyDescent="0.3">
      <c r="A1" s="1" t="s">
        <v>0</v>
      </c>
    </row>
    <row r="2" spans="1:1" x14ac:dyDescent="0.3">
      <c r="A2" t="s">
        <v>445</v>
      </c>
    </row>
    <row r="3" spans="1:1" x14ac:dyDescent="0.3">
      <c r="A3" s="2" t="s">
        <v>16</v>
      </c>
    </row>
    <row r="4" spans="1:1" x14ac:dyDescent="0.3">
      <c r="A4" t="s">
        <v>446</v>
      </c>
    </row>
    <row r="5" spans="1:1" x14ac:dyDescent="0.3">
      <c r="A5" t="s">
        <v>447</v>
      </c>
    </row>
    <row r="6" spans="1:1" x14ac:dyDescent="0.3">
      <c r="A6" t="s">
        <v>448</v>
      </c>
    </row>
    <row r="7" spans="1:1" x14ac:dyDescent="0.3">
      <c r="A7" t="s">
        <v>18</v>
      </c>
    </row>
    <row r="8" spans="1:1" x14ac:dyDescent="0.3">
      <c r="A8" t="s">
        <v>21</v>
      </c>
    </row>
    <row r="9" spans="1:1" x14ac:dyDescent="0.3">
      <c r="A9" t="s">
        <v>449</v>
      </c>
    </row>
    <row r="10" spans="1:1" x14ac:dyDescent="0.3">
      <c r="A10" t="s">
        <v>450</v>
      </c>
    </row>
    <row r="11" spans="1:1" x14ac:dyDescent="0.3">
      <c r="A11" t="s">
        <v>451</v>
      </c>
    </row>
    <row r="12" spans="1:1" x14ac:dyDescent="0.3">
      <c r="A12" t="s">
        <v>452</v>
      </c>
    </row>
    <row r="13" spans="1:1" x14ac:dyDescent="0.3">
      <c r="A13" t="s">
        <v>453</v>
      </c>
    </row>
    <row r="14" spans="1:1" x14ac:dyDescent="0.3">
      <c r="A14" t="s">
        <v>454</v>
      </c>
    </row>
    <row r="15" spans="1:1" x14ac:dyDescent="0.3">
      <c r="A15" t="s">
        <v>34</v>
      </c>
    </row>
    <row r="16" spans="1:1" x14ac:dyDescent="0.3">
      <c r="A16" t="s">
        <v>455</v>
      </c>
    </row>
    <row r="17" spans="1:1" x14ac:dyDescent="0.3">
      <c r="A17" t="s">
        <v>456</v>
      </c>
    </row>
    <row r="18" spans="1:1" x14ac:dyDescent="0.3">
      <c r="A18" t="s">
        <v>457</v>
      </c>
    </row>
    <row r="19" spans="1:1" x14ac:dyDescent="0.3">
      <c r="A19" t="s">
        <v>458</v>
      </c>
    </row>
    <row r="20" spans="1:1" x14ac:dyDescent="0.3">
      <c r="A20" t="s">
        <v>459</v>
      </c>
    </row>
    <row r="21" spans="1:1" x14ac:dyDescent="0.3">
      <c r="A21" t="s">
        <v>460</v>
      </c>
    </row>
    <row r="22" spans="1:1" x14ac:dyDescent="0.3">
      <c r="A22" t="s">
        <v>53</v>
      </c>
    </row>
    <row r="23" spans="1:1" x14ac:dyDescent="0.3">
      <c r="A23" t="s">
        <v>54</v>
      </c>
    </row>
    <row r="24" spans="1:1" x14ac:dyDescent="0.3">
      <c r="A24" t="s">
        <v>461</v>
      </c>
    </row>
    <row r="25" spans="1:1" x14ac:dyDescent="0.3">
      <c r="A25" t="s">
        <v>462</v>
      </c>
    </row>
    <row r="26" spans="1:1" x14ac:dyDescent="0.3">
      <c r="A26" t="s">
        <v>463</v>
      </c>
    </row>
    <row r="27" spans="1:1" x14ac:dyDescent="0.3">
      <c r="A27" t="s">
        <v>464</v>
      </c>
    </row>
    <row r="28" spans="1:1" x14ac:dyDescent="0.3">
      <c r="A28" t="s">
        <v>465</v>
      </c>
    </row>
    <row r="29" spans="1:1" x14ac:dyDescent="0.3">
      <c r="A29" t="s">
        <v>466</v>
      </c>
    </row>
    <row r="30" spans="1:1" x14ac:dyDescent="0.3">
      <c r="A30" t="s">
        <v>467</v>
      </c>
    </row>
    <row r="31" spans="1:1" x14ac:dyDescent="0.3">
      <c r="A31" t="s">
        <v>468</v>
      </c>
    </row>
    <row r="32" spans="1:1" x14ac:dyDescent="0.3">
      <c r="A32" t="s">
        <v>469</v>
      </c>
    </row>
    <row r="33" spans="1:1" x14ac:dyDescent="0.3">
      <c r="A33" t="s">
        <v>470</v>
      </c>
    </row>
    <row r="34" spans="1:1" x14ac:dyDescent="0.3">
      <c r="A34" t="s">
        <v>471</v>
      </c>
    </row>
    <row r="35" spans="1:1" x14ac:dyDescent="0.3">
      <c r="A35" t="s">
        <v>472</v>
      </c>
    </row>
    <row r="36" spans="1:1" x14ac:dyDescent="0.3">
      <c r="A36" t="s">
        <v>85</v>
      </c>
    </row>
    <row r="37" spans="1:1" x14ac:dyDescent="0.3">
      <c r="A37" t="s">
        <v>473</v>
      </c>
    </row>
    <row r="38" spans="1:1" x14ac:dyDescent="0.3">
      <c r="A38" t="s">
        <v>474</v>
      </c>
    </row>
    <row r="39" spans="1:1" x14ac:dyDescent="0.3">
      <c r="A39" t="s">
        <v>475</v>
      </c>
    </row>
    <row r="40" spans="1:1" x14ac:dyDescent="0.3">
      <c r="A40" t="s">
        <v>476</v>
      </c>
    </row>
    <row r="41" spans="1:1" x14ac:dyDescent="0.3">
      <c r="A41" t="s">
        <v>477</v>
      </c>
    </row>
    <row r="42" spans="1:1" x14ac:dyDescent="0.3">
      <c r="A42" t="s">
        <v>249</v>
      </c>
    </row>
    <row r="43" spans="1:1" x14ac:dyDescent="0.3">
      <c r="A43" t="s">
        <v>478</v>
      </c>
    </row>
    <row r="44" spans="1:1" x14ac:dyDescent="0.3">
      <c r="A44" t="s">
        <v>479</v>
      </c>
    </row>
    <row r="45" spans="1:1" x14ac:dyDescent="0.3">
      <c r="A45" t="s">
        <v>480</v>
      </c>
    </row>
    <row r="46" spans="1:1" x14ac:dyDescent="0.3">
      <c r="A46" t="s">
        <v>481</v>
      </c>
    </row>
    <row r="47" spans="1:1" x14ac:dyDescent="0.3">
      <c r="A47" t="s">
        <v>482</v>
      </c>
    </row>
    <row r="48" spans="1:1" x14ac:dyDescent="0.3">
      <c r="A48" t="s">
        <v>265</v>
      </c>
    </row>
    <row r="49" spans="1:1" x14ac:dyDescent="0.3">
      <c r="A49" t="s">
        <v>483</v>
      </c>
    </row>
    <row r="50" spans="1:1" x14ac:dyDescent="0.3">
      <c r="A50" t="s">
        <v>484</v>
      </c>
    </row>
    <row r="51" spans="1:1" x14ac:dyDescent="0.3">
      <c r="A51" t="s">
        <v>485</v>
      </c>
    </row>
    <row r="52" spans="1:1" x14ac:dyDescent="0.3">
      <c r="A52" t="s">
        <v>486</v>
      </c>
    </row>
    <row r="53" spans="1:1" x14ac:dyDescent="0.3">
      <c r="A53" t="s">
        <v>279</v>
      </c>
    </row>
    <row r="54" spans="1:1" x14ac:dyDescent="0.3">
      <c r="A54" t="s">
        <v>487</v>
      </c>
    </row>
    <row r="55" spans="1:1" x14ac:dyDescent="0.3">
      <c r="A55" t="s">
        <v>121</v>
      </c>
    </row>
    <row r="56" spans="1:1" x14ac:dyDescent="0.3">
      <c r="A56" t="s">
        <v>121</v>
      </c>
    </row>
    <row r="57" spans="1:1" x14ac:dyDescent="0.3">
      <c r="A57" t="s">
        <v>121</v>
      </c>
    </row>
    <row r="58" spans="1:1" x14ac:dyDescent="0.3">
      <c r="A58" t="s">
        <v>488</v>
      </c>
    </row>
    <row r="59" spans="1:1" x14ac:dyDescent="0.3">
      <c r="A59" t="s">
        <v>489</v>
      </c>
    </row>
    <row r="60" spans="1:1" x14ac:dyDescent="0.3">
      <c r="A60" t="s">
        <v>490</v>
      </c>
    </row>
    <row r="61" spans="1:1" x14ac:dyDescent="0.3">
      <c r="A61" t="s">
        <v>491</v>
      </c>
    </row>
    <row r="62" spans="1:1" x14ac:dyDescent="0.3">
      <c r="A62" t="s">
        <v>492</v>
      </c>
    </row>
    <row r="63" spans="1:1" x14ac:dyDescent="0.3">
      <c r="A63" t="s">
        <v>493</v>
      </c>
    </row>
    <row r="64" spans="1:1" x14ac:dyDescent="0.3">
      <c r="A64" t="s">
        <v>494</v>
      </c>
    </row>
    <row r="65" spans="1:1" x14ac:dyDescent="0.3">
      <c r="A65" t="s">
        <v>495</v>
      </c>
    </row>
    <row r="66" spans="1:1" x14ac:dyDescent="0.3">
      <c r="A66" t="s">
        <v>496</v>
      </c>
    </row>
    <row r="67" spans="1:1" x14ac:dyDescent="0.3">
      <c r="A67" t="s">
        <v>497</v>
      </c>
    </row>
    <row r="68" spans="1:1" x14ac:dyDescent="0.3">
      <c r="A68" t="s">
        <v>155</v>
      </c>
    </row>
    <row r="69" spans="1:1" x14ac:dyDescent="0.3">
      <c r="A69" t="s">
        <v>498</v>
      </c>
    </row>
    <row r="70" spans="1:1" x14ac:dyDescent="0.3">
      <c r="A70" t="s">
        <v>153</v>
      </c>
    </row>
    <row r="71" spans="1:1" x14ac:dyDescent="0.3">
      <c r="A71" t="s">
        <v>499</v>
      </c>
    </row>
    <row r="72" spans="1:1" x14ac:dyDescent="0.3">
      <c r="A72" t="s">
        <v>500</v>
      </c>
    </row>
    <row r="73" spans="1:1" x14ac:dyDescent="0.3">
      <c r="A73" t="s">
        <v>440</v>
      </c>
    </row>
    <row r="74" spans="1:1" x14ac:dyDescent="0.3">
      <c r="A74" t="s">
        <v>501</v>
      </c>
    </row>
    <row r="75" spans="1:1" x14ac:dyDescent="0.3">
      <c r="A75" t="s">
        <v>502</v>
      </c>
    </row>
    <row r="76" spans="1:1" x14ac:dyDescent="0.3">
      <c r="A76" t="s">
        <v>187</v>
      </c>
    </row>
    <row r="77" spans="1:1" x14ac:dyDescent="0.3">
      <c r="A77" t="s">
        <v>503</v>
      </c>
    </row>
    <row r="78" spans="1:1" x14ac:dyDescent="0.3">
      <c r="A78" t="s">
        <v>504</v>
      </c>
    </row>
    <row r="79" spans="1:1" x14ac:dyDescent="0.3">
      <c r="A79" t="s">
        <v>505</v>
      </c>
    </row>
    <row r="80" spans="1:1" x14ac:dyDescent="0.3">
      <c r="A80" t="s">
        <v>506</v>
      </c>
    </row>
    <row r="81" spans="1:1" x14ac:dyDescent="0.3">
      <c r="A81" t="s">
        <v>507</v>
      </c>
    </row>
    <row r="82" spans="1:1" x14ac:dyDescent="0.3">
      <c r="A82" t="s">
        <v>508</v>
      </c>
    </row>
    <row r="83" spans="1:1" x14ac:dyDescent="0.3">
      <c r="A83" t="s">
        <v>41</v>
      </c>
    </row>
    <row r="84" spans="1:1" x14ac:dyDescent="0.3">
      <c r="A84" t="s">
        <v>509</v>
      </c>
    </row>
    <row r="85" spans="1:1" x14ac:dyDescent="0.3">
      <c r="A85" t="s">
        <v>510</v>
      </c>
    </row>
    <row r="86" spans="1:1" x14ac:dyDescent="0.3">
      <c r="A86" t="s">
        <v>344</v>
      </c>
    </row>
    <row r="87" spans="1:1" x14ac:dyDescent="0.3">
      <c r="A87" t="s">
        <v>511</v>
      </c>
    </row>
    <row r="88" spans="1:1" x14ac:dyDescent="0.3">
      <c r="A88" t="s">
        <v>512</v>
      </c>
    </row>
    <row r="89" spans="1:1" x14ac:dyDescent="0.3">
      <c r="A89" t="s">
        <v>513</v>
      </c>
    </row>
    <row r="90" spans="1:1" x14ac:dyDescent="0.3">
      <c r="A90" t="s">
        <v>209</v>
      </c>
    </row>
    <row r="91" spans="1:1" x14ac:dyDescent="0.3">
      <c r="A91" t="s">
        <v>210</v>
      </c>
    </row>
    <row r="92" spans="1:1" x14ac:dyDescent="0.3">
      <c r="A92" t="s">
        <v>212</v>
      </c>
    </row>
    <row r="93" spans="1:1" x14ac:dyDescent="0.3">
      <c r="A93" t="s">
        <v>514</v>
      </c>
    </row>
    <row r="94" spans="1:1" x14ac:dyDescent="0.3">
      <c r="A94" t="s">
        <v>515</v>
      </c>
    </row>
    <row r="95" spans="1:1" x14ac:dyDescent="0.3">
      <c r="A95" t="s">
        <v>516</v>
      </c>
    </row>
    <row r="96" spans="1:1" x14ac:dyDescent="0.3">
      <c r="A96" t="s">
        <v>517</v>
      </c>
    </row>
    <row r="97" spans="1:1" x14ac:dyDescent="0.3">
      <c r="A97" t="s">
        <v>518</v>
      </c>
    </row>
    <row r="98" spans="1:1" x14ac:dyDescent="0.3">
      <c r="A98" t="s">
        <v>519</v>
      </c>
    </row>
    <row r="99" spans="1:1" x14ac:dyDescent="0.3">
      <c r="A99" t="s">
        <v>520</v>
      </c>
    </row>
    <row r="100" spans="1:1" x14ac:dyDescent="0.3">
      <c r="A100" t="s">
        <v>521</v>
      </c>
    </row>
    <row r="101" spans="1:1" x14ac:dyDescent="0.3">
      <c r="A101" t="s">
        <v>54</v>
      </c>
    </row>
    <row r="102" spans="1:1" x14ac:dyDescent="0.3">
      <c r="A102" t="s">
        <v>362</v>
      </c>
    </row>
    <row r="103" spans="1:1" x14ac:dyDescent="0.3">
      <c r="A103" t="s">
        <v>522</v>
      </c>
    </row>
    <row r="104" spans="1:1" x14ac:dyDescent="0.3">
      <c r="A104" t="s">
        <v>523</v>
      </c>
    </row>
    <row r="105" spans="1:1" x14ac:dyDescent="0.3">
      <c r="A105" t="s">
        <v>524</v>
      </c>
    </row>
    <row r="106" spans="1:1" x14ac:dyDescent="0.3">
      <c r="A106" t="s">
        <v>525</v>
      </c>
    </row>
    <row r="107" spans="1:1" x14ac:dyDescent="0.3">
      <c r="A107" t="s">
        <v>526</v>
      </c>
    </row>
    <row r="108" spans="1:1" x14ac:dyDescent="0.3">
      <c r="A108" t="s">
        <v>527</v>
      </c>
    </row>
    <row r="109" spans="1:1" x14ac:dyDescent="0.3">
      <c r="A109" t="s">
        <v>528</v>
      </c>
    </row>
    <row r="110" spans="1:1" x14ac:dyDescent="0.3">
      <c r="A110" t="s">
        <v>529</v>
      </c>
    </row>
    <row r="111" spans="1:1" x14ac:dyDescent="0.3">
      <c r="A111" t="s">
        <v>530</v>
      </c>
    </row>
    <row r="112" spans="1:1" x14ac:dyDescent="0.3">
      <c r="A112" t="s">
        <v>531</v>
      </c>
    </row>
    <row r="113" spans="1:1" x14ac:dyDescent="0.3">
      <c r="A113" t="s">
        <v>91</v>
      </c>
    </row>
    <row r="114" spans="1:1" x14ac:dyDescent="0.3">
      <c r="A114" t="s">
        <v>532</v>
      </c>
    </row>
    <row r="115" spans="1:1" x14ac:dyDescent="0.3">
      <c r="A115" t="s">
        <v>533</v>
      </c>
    </row>
    <row r="116" spans="1:1" x14ac:dyDescent="0.3">
      <c r="A116" t="s">
        <v>534</v>
      </c>
    </row>
    <row r="117" spans="1:1" x14ac:dyDescent="0.3">
      <c r="A117" t="s">
        <v>535</v>
      </c>
    </row>
    <row r="118" spans="1:1" x14ac:dyDescent="0.3">
      <c r="A118" t="s">
        <v>536</v>
      </c>
    </row>
    <row r="119" spans="1:1" x14ac:dyDescent="0.3">
      <c r="A119" t="s">
        <v>537</v>
      </c>
    </row>
    <row r="120" spans="1:1" x14ac:dyDescent="0.3">
      <c r="A120" t="s">
        <v>538</v>
      </c>
    </row>
    <row r="121" spans="1:1" x14ac:dyDescent="0.3">
      <c r="A121" t="s">
        <v>539</v>
      </c>
    </row>
    <row r="122" spans="1:1" x14ac:dyDescent="0.3">
      <c r="A122" t="s">
        <v>540</v>
      </c>
    </row>
    <row r="123" spans="1:1" x14ac:dyDescent="0.3">
      <c r="A123" t="s">
        <v>541</v>
      </c>
    </row>
    <row r="124" spans="1:1" x14ac:dyDescent="0.3">
      <c r="A124" t="s">
        <v>542</v>
      </c>
    </row>
    <row r="125" spans="1:1" x14ac:dyDescent="0.3">
      <c r="A125" t="s">
        <v>543</v>
      </c>
    </row>
    <row r="126" spans="1:1" x14ac:dyDescent="0.3">
      <c r="A126" t="s">
        <v>544</v>
      </c>
    </row>
    <row r="127" spans="1:1" x14ac:dyDescent="0.3">
      <c r="A127" t="s">
        <v>545</v>
      </c>
    </row>
    <row r="128" spans="1:1" x14ac:dyDescent="0.3">
      <c r="A128" t="s">
        <v>122</v>
      </c>
    </row>
    <row r="129" spans="1:1" x14ac:dyDescent="0.3">
      <c r="A129" t="s">
        <v>122</v>
      </c>
    </row>
    <row r="130" spans="1:1" x14ac:dyDescent="0.3">
      <c r="A130" t="s">
        <v>546</v>
      </c>
    </row>
    <row r="131" spans="1:1" x14ac:dyDescent="0.3">
      <c r="A131" t="s">
        <v>547</v>
      </c>
    </row>
    <row r="132" spans="1:1" x14ac:dyDescent="0.3">
      <c r="A132" t="s">
        <v>548</v>
      </c>
    </row>
    <row r="133" spans="1:1" x14ac:dyDescent="0.3">
      <c r="A133" t="s">
        <v>549</v>
      </c>
    </row>
    <row r="134" spans="1:1" x14ac:dyDescent="0.3">
      <c r="A134" t="s">
        <v>550</v>
      </c>
    </row>
    <row r="135" spans="1:1" x14ac:dyDescent="0.3">
      <c r="A135" t="s">
        <v>551</v>
      </c>
    </row>
    <row r="136" spans="1:1" x14ac:dyDescent="0.3">
      <c r="A136" t="s">
        <v>130</v>
      </c>
    </row>
    <row r="137" spans="1:1" x14ac:dyDescent="0.3">
      <c r="A137" t="s">
        <v>552</v>
      </c>
    </row>
    <row r="138" spans="1:1" x14ac:dyDescent="0.3">
      <c r="A138" t="s">
        <v>553</v>
      </c>
    </row>
    <row r="139" spans="1:1" x14ac:dyDescent="0.3">
      <c r="A139" t="s">
        <v>554</v>
      </c>
    </row>
    <row r="140" spans="1:1" x14ac:dyDescent="0.3">
      <c r="A140" t="s">
        <v>555</v>
      </c>
    </row>
    <row r="141" spans="1:1" x14ac:dyDescent="0.3">
      <c r="A141" t="s">
        <v>556</v>
      </c>
    </row>
    <row r="142" spans="1:1" x14ac:dyDescent="0.3">
      <c r="A142" t="s">
        <v>142</v>
      </c>
    </row>
    <row r="143" spans="1:1" x14ac:dyDescent="0.3">
      <c r="A143" t="s">
        <v>557</v>
      </c>
    </row>
    <row r="144" spans="1:1" x14ac:dyDescent="0.3">
      <c r="A144" t="s">
        <v>558</v>
      </c>
    </row>
    <row r="145" spans="1:2" x14ac:dyDescent="0.3">
      <c r="A145" t="s">
        <v>559</v>
      </c>
    </row>
    <row r="146" spans="1:2" x14ac:dyDescent="0.3">
      <c r="A146" t="s">
        <v>560</v>
      </c>
    </row>
    <row r="147" spans="1:2" x14ac:dyDescent="0.3">
      <c r="A147" t="s">
        <v>152</v>
      </c>
    </row>
    <row r="148" spans="1:2" x14ac:dyDescent="0.3">
      <c r="A148" t="s">
        <v>561</v>
      </c>
    </row>
    <row r="149" spans="1:2" x14ac:dyDescent="0.3">
      <c r="A149" t="s">
        <v>562</v>
      </c>
    </row>
    <row r="150" spans="1:2" x14ac:dyDescent="0.3">
      <c r="A150" t="s">
        <v>563</v>
      </c>
    </row>
    <row r="151" spans="1:2" x14ac:dyDescent="0.3">
      <c r="A151" t="s">
        <v>54</v>
      </c>
    </row>
    <row r="152" spans="1:2" x14ac:dyDescent="0.3">
      <c r="A152" t="s">
        <v>564</v>
      </c>
    </row>
    <row r="153" spans="1:2" x14ac:dyDescent="0.3">
      <c r="A153" t="s">
        <v>565</v>
      </c>
    </row>
    <row r="154" spans="1:2" x14ac:dyDescent="0.3">
      <c r="A154" t="s">
        <v>165</v>
      </c>
    </row>
    <row r="155" spans="1:2" x14ac:dyDescent="0.3">
      <c r="A155" s="1" t="s">
        <v>12</v>
      </c>
      <c r="B155" s="1">
        <v>151</v>
      </c>
    </row>
    <row r="156" spans="1:2" x14ac:dyDescent="0.3">
      <c r="A156" s="1" t="s">
        <v>13</v>
      </c>
      <c r="B156" s="1">
        <v>242</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
  <sheetViews>
    <sheetView showOutlineSymbols="0" showWhiteSpace="0" topLeftCell="A7" workbookViewId="0">
      <selection activeCell="C9" sqref="C9"/>
    </sheetView>
  </sheetViews>
  <sheetFormatPr defaultRowHeight="14" x14ac:dyDescent="0.3"/>
  <cols>
    <col min="1" max="1" width="78.58203125" customWidth="1"/>
    <col min="2" max="2" width="13.1640625" bestFit="1" customWidth="1"/>
    <col min="3" max="3" width="16.5" customWidth="1"/>
  </cols>
  <sheetData>
    <row r="1" spans="1:3" x14ac:dyDescent="0.3">
      <c r="A1" s="1" t="s">
        <v>0</v>
      </c>
    </row>
    <row r="2" spans="1:3" x14ac:dyDescent="0.3">
      <c r="A2" t="s">
        <v>566</v>
      </c>
    </row>
    <row r="3" spans="1:3" x14ac:dyDescent="0.3">
      <c r="A3" s="4" t="s">
        <v>2</v>
      </c>
      <c r="B3" s="18" t="s">
        <v>3</v>
      </c>
      <c r="C3" s="19"/>
    </row>
    <row r="4" spans="1:3" x14ac:dyDescent="0.3">
      <c r="A4" s="4" t="s">
        <v>567</v>
      </c>
      <c r="B4" s="4">
        <v>302</v>
      </c>
      <c r="C4" s="5">
        <v>0.77237851662404089</v>
      </c>
    </row>
    <row r="5" spans="1:3" x14ac:dyDescent="0.3">
      <c r="A5" s="4" t="s">
        <v>108</v>
      </c>
      <c r="B5" s="4">
        <v>89</v>
      </c>
      <c r="C5" s="5">
        <v>0.22762148337595908</v>
      </c>
    </row>
    <row r="6" spans="1:3" x14ac:dyDescent="0.3">
      <c r="A6" s="6" t="s">
        <v>12</v>
      </c>
      <c r="B6" s="6">
        <v>391</v>
      </c>
      <c r="C6" s="4"/>
    </row>
    <row r="7" spans="1:3" x14ac:dyDescent="0.3">
      <c r="A7" s="6" t="s">
        <v>13</v>
      </c>
      <c r="B7" s="6">
        <v>2</v>
      </c>
      <c r="C7" s="4"/>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4"/>
  <sheetViews>
    <sheetView showOutlineSymbols="0" showWhiteSpace="0" workbookViewId="0">
      <selection activeCell="B5" sqref="B5:B12"/>
    </sheetView>
  </sheetViews>
  <sheetFormatPr defaultRowHeight="14" x14ac:dyDescent="0.3"/>
  <cols>
    <col min="1" max="1" width="68.33203125" customWidth="1"/>
    <col min="2" max="2" width="13.1640625" bestFit="1" customWidth="1"/>
    <col min="3" max="3" width="14.6640625" customWidth="1"/>
  </cols>
  <sheetData>
    <row r="1" spans="1:3" x14ac:dyDescent="0.3">
      <c r="A1" s="1" t="s">
        <v>0</v>
      </c>
    </row>
    <row r="2" spans="1:3" x14ac:dyDescent="0.3">
      <c r="A2" t="s">
        <v>568</v>
      </c>
    </row>
    <row r="4" spans="1:3" x14ac:dyDescent="0.3">
      <c r="A4" s="7" t="s">
        <v>2</v>
      </c>
      <c r="B4" s="20" t="s">
        <v>3</v>
      </c>
      <c r="C4" s="21"/>
    </row>
    <row r="5" spans="1:3" x14ac:dyDescent="0.3">
      <c r="A5" s="4" t="s">
        <v>575</v>
      </c>
      <c r="B5" s="4">
        <v>250</v>
      </c>
      <c r="C5" s="5">
        <v>0.83333333333333337</v>
      </c>
    </row>
    <row r="6" spans="1:3" x14ac:dyDescent="0.3">
      <c r="A6" s="4" t="s">
        <v>576</v>
      </c>
      <c r="B6" s="4">
        <v>21</v>
      </c>
      <c r="C6" s="5">
        <v>7.0000000000000007E-2</v>
      </c>
    </row>
    <row r="7" spans="1:3" x14ac:dyDescent="0.3">
      <c r="A7" s="4" t="s">
        <v>569</v>
      </c>
      <c r="B7" s="4">
        <v>20</v>
      </c>
      <c r="C7" s="5">
        <v>6.6666666666666666E-2</v>
      </c>
    </row>
    <row r="8" spans="1:3" x14ac:dyDescent="0.3">
      <c r="A8" s="4" t="s">
        <v>571</v>
      </c>
      <c r="B8" s="4">
        <v>18</v>
      </c>
      <c r="C8" s="5">
        <v>0.06</v>
      </c>
    </row>
    <row r="9" spans="1:3" x14ac:dyDescent="0.3">
      <c r="A9" s="4" t="s">
        <v>570</v>
      </c>
      <c r="B9" s="4">
        <v>16</v>
      </c>
      <c r="C9" s="5">
        <v>5.3333333333333337E-2</v>
      </c>
    </row>
    <row r="10" spans="1:3" x14ac:dyDescent="0.3">
      <c r="A10" s="4" t="s">
        <v>573</v>
      </c>
      <c r="B10" s="4">
        <v>9</v>
      </c>
      <c r="C10" s="5">
        <v>0.03</v>
      </c>
    </row>
    <row r="11" spans="1:3" x14ac:dyDescent="0.3">
      <c r="A11" s="4" t="s">
        <v>574</v>
      </c>
      <c r="B11" s="4">
        <v>6</v>
      </c>
      <c r="C11" s="5">
        <v>0.02</v>
      </c>
    </row>
    <row r="12" spans="1:3" x14ac:dyDescent="0.3">
      <c r="A12" s="4" t="s">
        <v>572</v>
      </c>
      <c r="B12" s="4">
        <v>3</v>
      </c>
      <c r="C12" s="5">
        <v>0.01</v>
      </c>
    </row>
    <row r="13" spans="1:3" x14ac:dyDescent="0.3">
      <c r="A13" s="6" t="s">
        <v>12</v>
      </c>
      <c r="B13" s="6">
        <v>300</v>
      </c>
      <c r="C13" s="4"/>
    </row>
    <row r="14" spans="1:3" x14ac:dyDescent="0.3">
      <c r="A14" s="6" t="s">
        <v>13</v>
      </c>
      <c r="B14" s="6">
        <v>93</v>
      </c>
      <c r="C14" s="4"/>
    </row>
  </sheetData>
  <sortState xmlns:xlrd2="http://schemas.microsoft.com/office/spreadsheetml/2017/richdata2" ref="A5:C12">
    <sortCondition descending="1" ref="B5:B12"/>
  </sortState>
  <mergeCells count="1">
    <mergeCell ref="B4:C4"/>
  </mergeCells>
  <pageMargins left="0.75" right="0.75" top="1" bottom="1" header="0.5" footer="0.5"/>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0"/>
  <sheetViews>
    <sheetView showOutlineSymbols="0" showWhiteSpace="0" topLeftCell="A32" workbookViewId="0">
      <selection activeCell="A4" sqref="A4:A38"/>
    </sheetView>
  </sheetViews>
  <sheetFormatPr defaultRowHeight="14" x14ac:dyDescent="0.3"/>
  <cols>
    <col min="1" max="1" width="127.58203125" bestFit="1" customWidth="1"/>
    <col min="2" max="2" width="9.9140625" bestFit="1" customWidth="1"/>
  </cols>
  <sheetData>
    <row r="1" spans="1:1" x14ac:dyDescent="0.3">
      <c r="A1" s="1" t="s">
        <v>0</v>
      </c>
    </row>
    <row r="2" spans="1:1" x14ac:dyDescent="0.3">
      <c r="A2" t="s">
        <v>577</v>
      </c>
    </row>
    <row r="3" spans="1:1" x14ac:dyDescent="0.3">
      <c r="A3" s="2" t="s">
        <v>16</v>
      </c>
    </row>
    <row r="4" spans="1:1" x14ac:dyDescent="0.3">
      <c r="A4" t="s">
        <v>578</v>
      </c>
    </row>
    <row r="5" spans="1:1" x14ac:dyDescent="0.3">
      <c r="A5" t="s">
        <v>579</v>
      </c>
    </row>
    <row r="6" spans="1:1" x14ac:dyDescent="0.3">
      <c r="A6" t="s">
        <v>580</v>
      </c>
    </row>
    <row r="7" spans="1:1" x14ac:dyDescent="0.3">
      <c r="A7" t="s">
        <v>581</v>
      </c>
    </row>
    <row r="8" spans="1:1" x14ac:dyDescent="0.3">
      <c r="A8" t="s">
        <v>582</v>
      </c>
    </row>
    <row r="9" spans="1:1" x14ac:dyDescent="0.3">
      <c r="A9" t="s">
        <v>583</v>
      </c>
    </row>
    <row r="10" spans="1:1" x14ac:dyDescent="0.3">
      <c r="A10" t="s">
        <v>584</v>
      </c>
    </row>
    <row r="11" spans="1:1" x14ac:dyDescent="0.3">
      <c r="A11" t="s">
        <v>581</v>
      </c>
    </row>
    <row r="12" spans="1:1" x14ac:dyDescent="0.3">
      <c r="A12" t="s">
        <v>581</v>
      </c>
    </row>
    <row r="13" spans="1:1" x14ac:dyDescent="0.3">
      <c r="A13" t="s">
        <v>585</v>
      </c>
    </row>
    <row r="14" spans="1:1" x14ac:dyDescent="0.3">
      <c r="A14" t="s">
        <v>586</v>
      </c>
    </row>
    <row r="15" spans="1:1" x14ac:dyDescent="0.3">
      <c r="A15" t="s">
        <v>587</v>
      </c>
    </row>
    <row r="16" spans="1:1" x14ac:dyDescent="0.3">
      <c r="A16" t="s">
        <v>588</v>
      </c>
    </row>
    <row r="17" spans="1:1" x14ac:dyDescent="0.3">
      <c r="A17" t="s">
        <v>589</v>
      </c>
    </row>
    <row r="18" spans="1:1" x14ac:dyDescent="0.3">
      <c r="A18" t="s">
        <v>581</v>
      </c>
    </row>
    <row r="19" spans="1:1" x14ac:dyDescent="0.3">
      <c r="A19" t="s">
        <v>590</v>
      </c>
    </row>
    <row r="20" spans="1:1" x14ac:dyDescent="0.3">
      <c r="A20" t="s">
        <v>591</v>
      </c>
    </row>
    <row r="21" spans="1:1" x14ac:dyDescent="0.3">
      <c r="A21" t="s">
        <v>592</v>
      </c>
    </row>
    <row r="22" spans="1:1" x14ac:dyDescent="0.3">
      <c r="A22" t="s">
        <v>593</v>
      </c>
    </row>
    <row r="23" spans="1:1" x14ac:dyDescent="0.3">
      <c r="A23" t="s">
        <v>594</v>
      </c>
    </row>
    <row r="24" spans="1:1" x14ac:dyDescent="0.3">
      <c r="A24" t="s">
        <v>595</v>
      </c>
    </row>
    <row r="25" spans="1:1" x14ac:dyDescent="0.3">
      <c r="A25" t="s">
        <v>596</v>
      </c>
    </row>
    <row r="26" spans="1:1" x14ac:dyDescent="0.3">
      <c r="A26" t="s">
        <v>597</v>
      </c>
    </row>
    <row r="27" spans="1:1" x14ac:dyDescent="0.3">
      <c r="A27" t="s">
        <v>591</v>
      </c>
    </row>
    <row r="28" spans="1:1" x14ac:dyDescent="0.3">
      <c r="A28" t="s">
        <v>588</v>
      </c>
    </row>
    <row r="29" spans="1:1" x14ac:dyDescent="0.3">
      <c r="A29" t="s">
        <v>598</v>
      </c>
    </row>
    <row r="30" spans="1:1" x14ac:dyDescent="0.3">
      <c r="A30" t="s">
        <v>599</v>
      </c>
    </row>
    <row r="31" spans="1:1" x14ac:dyDescent="0.3">
      <c r="A31" t="s">
        <v>600</v>
      </c>
    </row>
    <row r="32" spans="1:1" x14ac:dyDescent="0.3">
      <c r="A32" t="s">
        <v>601</v>
      </c>
    </row>
    <row r="33" spans="1:2" x14ac:dyDescent="0.3">
      <c r="A33" t="s">
        <v>602</v>
      </c>
    </row>
    <row r="34" spans="1:2" x14ac:dyDescent="0.3">
      <c r="A34" t="s">
        <v>603</v>
      </c>
    </row>
    <row r="35" spans="1:2" x14ac:dyDescent="0.3">
      <c r="A35" t="s">
        <v>604</v>
      </c>
    </row>
    <row r="36" spans="1:2" x14ac:dyDescent="0.3">
      <c r="A36" t="s">
        <v>605</v>
      </c>
    </row>
    <row r="37" spans="1:2" x14ac:dyDescent="0.3">
      <c r="A37" t="s">
        <v>606</v>
      </c>
    </row>
    <row r="38" spans="1:2" x14ac:dyDescent="0.3">
      <c r="A38" t="s">
        <v>607</v>
      </c>
    </row>
    <row r="39" spans="1:2" x14ac:dyDescent="0.3">
      <c r="A39" s="1" t="s">
        <v>12</v>
      </c>
      <c r="B39" s="1">
        <v>35</v>
      </c>
    </row>
    <row r="40" spans="1:2" x14ac:dyDescent="0.3">
      <c r="A40" s="1" t="s">
        <v>13</v>
      </c>
      <c r="B40" s="1">
        <v>358</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
  <sheetViews>
    <sheetView showOutlineSymbols="0" showWhiteSpace="0" workbookViewId="0">
      <selection activeCell="A3" sqref="A3:C8"/>
    </sheetView>
  </sheetViews>
  <sheetFormatPr defaultRowHeight="14" x14ac:dyDescent="0.3"/>
  <cols>
    <col min="1" max="1" width="64.83203125" customWidth="1"/>
    <col min="2" max="2" width="13.1640625" bestFit="1" customWidth="1"/>
    <col min="3" max="3" width="14.08203125" customWidth="1"/>
  </cols>
  <sheetData>
    <row r="1" spans="1:3" x14ac:dyDescent="0.3">
      <c r="A1" s="1" t="s">
        <v>0</v>
      </c>
    </row>
    <row r="2" spans="1:3" x14ac:dyDescent="0.3">
      <c r="A2" t="s">
        <v>608</v>
      </c>
    </row>
    <row r="3" spans="1:3" x14ac:dyDescent="0.3">
      <c r="A3" s="4" t="s">
        <v>2</v>
      </c>
      <c r="B3" s="18" t="s">
        <v>3</v>
      </c>
      <c r="C3" s="19"/>
    </row>
    <row r="4" spans="1:3" x14ac:dyDescent="0.3">
      <c r="A4" s="4" t="s">
        <v>609</v>
      </c>
      <c r="B4" s="4">
        <v>251</v>
      </c>
      <c r="C4" s="5">
        <v>0.83388704318936879</v>
      </c>
    </row>
    <row r="5" spans="1:3" x14ac:dyDescent="0.3">
      <c r="A5" s="4" t="s">
        <v>610</v>
      </c>
      <c r="B5" s="4">
        <v>43</v>
      </c>
      <c r="C5" s="5">
        <v>0.14285714285714285</v>
      </c>
    </row>
    <row r="6" spans="1:3" x14ac:dyDescent="0.3">
      <c r="A6" s="4" t="s">
        <v>576</v>
      </c>
      <c r="B6" s="4">
        <v>7</v>
      </c>
      <c r="C6" s="5">
        <v>2.3255813953488372E-2</v>
      </c>
    </row>
    <row r="7" spans="1:3" x14ac:dyDescent="0.3">
      <c r="A7" s="6" t="s">
        <v>12</v>
      </c>
      <c r="B7" s="6">
        <v>301</v>
      </c>
      <c r="C7" s="4"/>
    </row>
    <row r="8" spans="1:3" x14ac:dyDescent="0.3">
      <c r="A8" s="6" t="s">
        <v>13</v>
      </c>
      <c r="B8" s="6">
        <v>92</v>
      </c>
      <c r="C8" s="4"/>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
  <sheetViews>
    <sheetView showOutlineSymbols="0" showWhiteSpace="0" topLeftCell="A19" workbookViewId="0">
      <selection activeCell="A11" sqref="A11"/>
    </sheetView>
  </sheetViews>
  <sheetFormatPr defaultRowHeight="14" x14ac:dyDescent="0.3"/>
  <cols>
    <col min="1" max="1" width="64.08203125" customWidth="1"/>
    <col min="2" max="2" width="15.6640625" customWidth="1"/>
    <col min="3" max="3" width="14.1640625" customWidth="1"/>
  </cols>
  <sheetData>
    <row r="1" spans="1:3" x14ac:dyDescent="0.3">
      <c r="A1" s="10" t="s">
        <v>0</v>
      </c>
      <c r="B1" s="11"/>
      <c r="C1" s="11"/>
    </row>
    <row r="2" spans="1:3" x14ac:dyDescent="0.3">
      <c r="A2" s="11" t="s">
        <v>611</v>
      </c>
      <c r="B2" s="11"/>
      <c r="C2" s="11"/>
    </row>
    <row r="3" spans="1:3" x14ac:dyDescent="0.3">
      <c r="A3" s="11"/>
      <c r="B3" s="11"/>
      <c r="C3" s="11"/>
    </row>
    <row r="4" spans="1:3" x14ac:dyDescent="0.3">
      <c r="A4" s="4" t="s">
        <v>2</v>
      </c>
      <c r="B4" s="8" t="s">
        <v>3</v>
      </c>
      <c r="C4" s="4"/>
    </row>
    <row r="5" spans="1:3" x14ac:dyDescent="0.3">
      <c r="A5" s="4" t="s">
        <v>614</v>
      </c>
      <c r="B5" s="4">
        <v>210</v>
      </c>
      <c r="C5" s="5">
        <v>0.73170731707317072</v>
      </c>
    </row>
    <row r="6" spans="1:3" x14ac:dyDescent="0.3">
      <c r="A6" s="4" t="s">
        <v>613</v>
      </c>
      <c r="B6" s="4">
        <v>51</v>
      </c>
      <c r="C6" s="5">
        <v>0.17770034843205576</v>
      </c>
    </row>
    <row r="7" spans="1:3" x14ac:dyDescent="0.3">
      <c r="A7" s="4" t="s">
        <v>576</v>
      </c>
      <c r="B7" s="4">
        <v>23</v>
      </c>
      <c r="C7" s="5">
        <v>8.0139372822299645E-2</v>
      </c>
    </row>
    <row r="8" spans="1:3" x14ac:dyDescent="0.3">
      <c r="A8" s="4" t="s">
        <v>612</v>
      </c>
      <c r="B8" s="4">
        <v>4</v>
      </c>
      <c r="C8" s="5">
        <v>1.3937282229965157E-2</v>
      </c>
    </row>
    <row r="9" spans="1:3" x14ac:dyDescent="0.3">
      <c r="A9" s="6" t="s">
        <v>12</v>
      </c>
      <c r="B9" s="6">
        <v>287</v>
      </c>
      <c r="C9" s="4"/>
    </row>
    <row r="10" spans="1:3" x14ac:dyDescent="0.3">
      <c r="A10" s="6" t="s">
        <v>13</v>
      </c>
      <c r="B10" s="6">
        <v>106</v>
      </c>
      <c r="C10" s="4"/>
    </row>
  </sheetData>
  <sortState xmlns:xlrd2="http://schemas.microsoft.com/office/spreadsheetml/2017/richdata2" ref="A4:C8">
    <sortCondition descending="1" ref="B4:B8"/>
  </sortState>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45"/>
  <sheetViews>
    <sheetView showOutlineSymbols="0" showWhiteSpace="0" workbookViewId="0">
      <selection activeCell="A6" sqref="A6:A43"/>
    </sheetView>
  </sheetViews>
  <sheetFormatPr defaultRowHeight="14" x14ac:dyDescent="0.3"/>
  <cols>
    <col min="1" max="1" width="69.25" customWidth="1"/>
    <col min="2" max="2" width="9.9140625" bestFit="1" customWidth="1"/>
  </cols>
  <sheetData>
    <row r="1" spans="1:1" x14ac:dyDescent="0.3">
      <c r="A1" s="1" t="s">
        <v>0</v>
      </c>
    </row>
    <row r="2" spans="1:1" x14ac:dyDescent="0.3">
      <c r="A2" t="s">
        <v>615</v>
      </c>
    </row>
    <row r="3" spans="1:1" x14ac:dyDescent="0.3">
      <c r="A3" s="12" t="s">
        <v>16</v>
      </c>
    </row>
    <row r="4" spans="1:1" x14ac:dyDescent="0.3">
      <c r="A4" s="9" t="s">
        <v>616</v>
      </c>
    </row>
    <row r="5" spans="1:1" x14ac:dyDescent="0.3">
      <c r="A5" s="9" t="s">
        <v>617</v>
      </c>
    </row>
    <row r="6" spans="1:1" x14ac:dyDescent="0.3">
      <c r="A6" s="9" t="s">
        <v>618</v>
      </c>
    </row>
    <row r="7" spans="1:1" x14ac:dyDescent="0.3">
      <c r="A7" s="9" t="s">
        <v>619</v>
      </c>
    </row>
    <row r="8" spans="1:1" x14ac:dyDescent="0.3">
      <c r="A8" s="9" t="s">
        <v>620</v>
      </c>
    </row>
    <row r="9" spans="1:1" x14ac:dyDescent="0.3">
      <c r="A9" s="9" t="s">
        <v>621</v>
      </c>
    </row>
    <row r="10" spans="1:1" x14ac:dyDescent="0.3">
      <c r="A10" s="9" t="s">
        <v>622</v>
      </c>
    </row>
    <row r="11" spans="1:1" x14ac:dyDescent="0.3">
      <c r="A11" s="9" t="s">
        <v>623</v>
      </c>
    </row>
    <row r="12" spans="1:1" x14ac:dyDescent="0.3">
      <c r="A12" s="9" t="s">
        <v>624</v>
      </c>
    </row>
    <row r="13" spans="1:1" x14ac:dyDescent="0.3">
      <c r="A13" s="9" t="s">
        <v>625</v>
      </c>
    </row>
    <row r="14" spans="1:1" x14ac:dyDescent="0.3">
      <c r="A14" s="9" t="s">
        <v>626</v>
      </c>
    </row>
    <row r="15" spans="1:1" x14ac:dyDescent="0.3">
      <c r="A15" s="9" t="s">
        <v>627</v>
      </c>
    </row>
    <row r="16" spans="1:1" x14ac:dyDescent="0.3">
      <c r="A16" s="9" t="s">
        <v>628</v>
      </c>
    </row>
    <row r="17" spans="1:1" x14ac:dyDescent="0.3">
      <c r="A17" s="9" t="s">
        <v>629</v>
      </c>
    </row>
    <row r="18" spans="1:1" x14ac:dyDescent="0.3">
      <c r="A18" s="9" t="s">
        <v>617</v>
      </c>
    </row>
    <row r="19" spans="1:1" x14ac:dyDescent="0.3">
      <c r="A19" s="9" t="s">
        <v>630</v>
      </c>
    </row>
    <row r="20" spans="1:1" x14ac:dyDescent="0.3">
      <c r="A20" s="9" t="s">
        <v>631</v>
      </c>
    </row>
    <row r="21" spans="1:1" x14ac:dyDescent="0.3">
      <c r="A21" s="9" t="s">
        <v>623</v>
      </c>
    </row>
    <row r="22" spans="1:1" x14ac:dyDescent="0.3">
      <c r="A22" s="9" t="s">
        <v>632</v>
      </c>
    </row>
    <row r="23" spans="1:1" x14ac:dyDescent="0.3">
      <c r="A23" s="9" t="s">
        <v>617</v>
      </c>
    </row>
    <row r="24" spans="1:1" x14ac:dyDescent="0.3">
      <c r="A24" s="9" t="s">
        <v>633</v>
      </c>
    </row>
    <row r="25" spans="1:1" x14ac:dyDescent="0.3">
      <c r="A25" s="9" t="s">
        <v>623</v>
      </c>
    </row>
    <row r="26" spans="1:1" x14ac:dyDescent="0.3">
      <c r="A26" s="9" t="s">
        <v>634</v>
      </c>
    </row>
    <row r="27" spans="1:1" x14ac:dyDescent="0.3">
      <c r="A27" s="9" t="s">
        <v>635</v>
      </c>
    </row>
    <row r="28" spans="1:1" x14ac:dyDescent="0.3">
      <c r="A28" s="9" t="s">
        <v>636</v>
      </c>
    </row>
    <row r="29" spans="1:1" x14ac:dyDescent="0.3">
      <c r="A29" s="9" t="s">
        <v>637</v>
      </c>
    </row>
    <row r="30" spans="1:1" x14ac:dyDescent="0.3">
      <c r="A30" s="9" t="s">
        <v>638</v>
      </c>
    </row>
    <row r="31" spans="1:1" x14ac:dyDescent="0.3">
      <c r="A31" s="9" t="s">
        <v>639</v>
      </c>
    </row>
    <row r="32" spans="1:1" x14ac:dyDescent="0.3">
      <c r="A32" s="9" t="s">
        <v>640</v>
      </c>
    </row>
    <row r="33" spans="1:2" x14ac:dyDescent="0.3">
      <c r="A33" s="9" t="s">
        <v>641</v>
      </c>
    </row>
    <row r="34" spans="1:2" x14ac:dyDescent="0.3">
      <c r="A34" s="9" t="s">
        <v>642</v>
      </c>
    </row>
    <row r="35" spans="1:2" x14ac:dyDescent="0.3">
      <c r="A35" s="9" t="s">
        <v>643</v>
      </c>
    </row>
    <row r="36" spans="1:2" x14ac:dyDescent="0.3">
      <c r="A36" s="9" t="s">
        <v>623</v>
      </c>
    </row>
    <row r="37" spans="1:2" x14ac:dyDescent="0.3">
      <c r="A37" s="9" t="s">
        <v>644</v>
      </c>
    </row>
    <row r="38" spans="1:2" x14ac:dyDescent="0.3">
      <c r="A38" s="9" t="s">
        <v>645</v>
      </c>
    </row>
    <row r="39" spans="1:2" x14ac:dyDescent="0.3">
      <c r="A39" s="9" t="s">
        <v>646</v>
      </c>
    </row>
    <row r="40" spans="1:2" x14ac:dyDescent="0.3">
      <c r="A40" s="9" t="s">
        <v>647</v>
      </c>
    </row>
    <row r="41" spans="1:2" x14ac:dyDescent="0.3">
      <c r="A41" s="9" t="s">
        <v>648</v>
      </c>
    </row>
    <row r="42" spans="1:2" x14ac:dyDescent="0.3">
      <c r="A42" s="9" t="s">
        <v>617</v>
      </c>
    </row>
    <row r="43" spans="1:2" x14ac:dyDescent="0.3">
      <c r="A43" s="9" t="s">
        <v>649</v>
      </c>
    </row>
    <row r="44" spans="1:2" x14ac:dyDescent="0.3">
      <c r="A44" s="13" t="s">
        <v>12</v>
      </c>
      <c r="B44" s="1">
        <v>40</v>
      </c>
    </row>
    <row r="45" spans="1:2" x14ac:dyDescent="0.3">
      <c r="A45" s="6" t="s">
        <v>13</v>
      </c>
      <c r="B45" s="1">
        <v>353</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7"/>
  <sheetViews>
    <sheetView showOutlineSymbols="0" showWhiteSpace="0" topLeftCell="A29" workbookViewId="0">
      <selection activeCell="C45" sqref="C45"/>
    </sheetView>
  </sheetViews>
  <sheetFormatPr defaultRowHeight="14" x14ac:dyDescent="0.3"/>
  <cols>
    <col min="1" max="1" width="51.9140625" customWidth="1"/>
    <col min="2" max="2" width="9.9140625" bestFit="1" customWidth="1"/>
  </cols>
  <sheetData>
    <row r="1" spans="1:1" x14ac:dyDescent="0.3">
      <c r="A1" s="1" t="s">
        <v>0</v>
      </c>
    </row>
    <row r="2" spans="1:1" x14ac:dyDescent="0.3">
      <c r="A2" t="s">
        <v>659</v>
      </c>
    </row>
    <row r="3" spans="1:1" x14ac:dyDescent="0.3">
      <c r="A3" s="2" t="s">
        <v>16</v>
      </c>
    </row>
    <row r="4" spans="1:1" x14ac:dyDescent="0.3">
      <c r="A4" t="s">
        <v>660</v>
      </c>
    </row>
    <row r="5" spans="1:1" x14ac:dyDescent="0.3">
      <c r="A5" t="s">
        <v>623</v>
      </c>
    </row>
    <row r="6" spans="1:1" x14ac:dyDescent="0.3">
      <c r="A6" t="s">
        <v>661</v>
      </c>
    </row>
    <row r="7" spans="1:1" x14ac:dyDescent="0.3">
      <c r="A7" t="s">
        <v>662</v>
      </c>
    </row>
    <row r="8" spans="1:1" x14ac:dyDescent="0.3">
      <c r="A8" t="s">
        <v>617</v>
      </c>
    </row>
    <row r="9" spans="1:1" x14ac:dyDescent="0.3">
      <c r="A9" t="s">
        <v>661</v>
      </c>
    </row>
    <row r="10" spans="1:1" x14ac:dyDescent="0.3">
      <c r="A10" t="s">
        <v>623</v>
      </c>
    </row>
    <row r="11" spans="1:1" x14ac:dyDescent="0.3">
      <c r="A11" t="s">
        <v>661</v>
      </c>
    </row>
    <row r="12" spans="1:1" x14ac:dyDescent="0.3">
      <c r="A12" t="s">
        <v>654</v>
      </c>
    </row>
    <row r="13" spans="1:1" x14ac:dyDescent="0.3">
      <c r="A13" t="s">
        <v>627</v>
      </c>
    </row>
    <row r="14" spans="1:1" x14ac:dyDescent="0.3">
      <c r="A14" t="s">
        <v>661</v>
      </c>
    </row>
    <row r="15" spans="1:1" x14ac:dyDescent="0.3">
      <c r="A15" t="s">
        <v>661</v>
      </c>
    </row>
    <row r="16" spans="1:1" x14ac:dyDescent="0.3">
      <c r="A16" t="s">
        <v>629</v>
      </c>
    </row>
    <row r="17" spans="1:1" x14ac:dyDescent="0.3">
      <c r="A17" t="s">
        <v>617</v>
      </c>
    </row>
    <row r="18" spans="1:1" x14ac:dyDescent="0.3">
      <c r="A18" t="s">
        <v>663</v>
      </c>
    </row>
    <row r="19" spans="1:1" x14ac:dyDescent="0.3">
      <c r="A19" t="s">
        <v>661</v>
      </c>
    </row>
    <row r="20" spans="1:1" x14ac:dyDescent="0.3">
      <c r="A20" t="s">
        <v>664</v>
      </c>
    </row>
    <row r="21" spans="1:1" x14ac:dyDescent="0.3">
      <c r="A21" t="s">
        <v>578</v>
      </c>
    </row>
    <row r="22" spans="1:1" x14ac:dyDescent="0.3">
      <c r="A22" t="s">
        <v>661</v>
      </c>
    </row>
    <row r="23" spans="1:1" x14ac:dyDescent="0.3">
      <c r="A23" t="s">
        <v>661</v>
      </c>
    </row>
    <row r="24" spans="1:1" x14ac:dyDescent="0.3">
      <c r="A24" t="s">
        <v>651</v>
      </c>
    </row>
    <row r="25" spans="1:1" x14ac:dyDescent="0.3">
      <c r="A25" t="s">
        <v>661</v>
      </c>
    </row>
    <row r="26" spans="1:1" x14ac:dyDescent="0.3">
      <c r="A26" t="s">
        <v>664</v>
      </c>
    </row>
    <row r="27" spans="1:1" x14ac:dyDescent="0.3">
      <c r="A27" t="s">
        <v>661</v>
      </c>
    </row>
    <row r="28" spans="1:1" x14ac:dyDescent="0.3">
      <c r="A28" t="s">
        <v>661</v>
      </c>
    </row>
    <row r="29" spans="1:1" x14ac:dyDescent="0.3">
      <c r="A29" t="s">
        <v>661</v>
      </c>
    </row>
    <row r="30" spans="1:1" x14ac:dyDescent="0.3">
      <c r="A30" t="s">
        <v>661</v>
      </c>
    </row>
    <row r="31" spans="1:1" x14ac:dyDescent="0.3">
      <c r="A31" t="s">
        <v>665</v>
      </c>
    </row>
    <row r="32" spans="1:1" x14ac:dyDescent="0.3">
      <c r="A32" t="s">
        <v>666</v>
      </c>
    </row>
    <row r="33" spans="1:2" x14ac:dyDescent="0.3">
      <c r="A33" t="s">
        <v>651</v>
      </c>
    </row>
    <row r="34" spans="1:2" x14ac:dyDescent="0.3">
      <c r="A34" t="s">
        <v>667</v>
      </c>
    </row>
    <row r="35" spans="1:2" x14ac:dyDescent="0.3">
      <c r="A35" t="s">
        <v>651</v>
      </c>
    </row>
    <row r="36" spans="1:2" x14ac:dyDescent="0.3">
      <c r="A36" t="s">
        <v>668</v>
      </c>
    </row>
    <row r="37" spans="1:2" x14ac:dyDescent="0.3">
      <c r="A37" t="s">
        <v>661</v>
      </c>
    </row>
    <row r="38" spans="1:2" x14ac:dyDescent="0.3">
      <c r="A38" t="s">
        <v>669</v>
      </c>
    </row>
    <row r="39" spans="1:2" x14ac:dyDescent="0.3">
      <c r="A39" t="s">
        <v>661</v>
      </c>
    </row>
    <row r="40" spans="1:2" x14ac:dyDescent="0.3">
      <c r="A40" t="s">
        <v>670</v>
      </c>
    </row>
    <row r="41" spans="1:2" x14ac:dyDescent="0.3">
      <c r="A41" t="s">
        <v>671</v>
      </c>
    </row>
    <row r="42" spans="1:2" x14ac:dyDescent="0.3">
      <c r="A42" t="s">
        <v>672</v>
      </c>
    </row>
    <row r="43" spans="1:2" x14ac:dyDescent="0.3">
      <c r="A43" t="s">
        <v>651</v>
      </c>
    </row>
    <row r="44" spans="1:2" x14ac:dyDescent="0.3">
      <c r="A44" t="s">
        <v>651</v>
      </c>
    </row>
    <row r="45" spans="1:2" x14ac:dyDescent="0.3">
      <c r="A45" t="s">
        <v>617</v>
      </c>
    </row>
    <row r="46" spans="1:2" x14ac:dyDescent="0.3">
      <c r="A46" s="1" t="s">
        <v>12</v>
      </c>
      <c r="B46" s="1">
        <v>42</v>
      </c>
    </row>
    <row r="47" spans="1:2" x14ac:dyDescent="0.3">
      <c r="A47" s="1" t="s">
        <v>13</v>
      </c>
      <c r="B47" s="1">
        <v>351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21"/>
  <sheetViews>
    <sheetView tabSelected="1" showOutlineSymbols="0" showWhiteSpace="0" topLeftCell="A211" workbookViewId="0">
      <selection activeCell="A5" sqref="A5"/>
    </sheetView>
  </sheetViews>
  <sheetFormatPr defaultRowHeight="14" x14ac:dyDescent="0.3"/>
  <cols>
    <col min="1" max="1" width="85.5" customWidth="1"/>
    <col min="2" max="2" width="9.9140625" bestFit="1" customWidth="1"/>
  </cols>
  <sheetData>
    <row r="1" spans="1:1" x14ac:dyDescent="0.3">
      <c r="A1" s="1" t="s">
        <v>0</v>
      </c>
    </row>
    <row r="2" spans="1:1" x14ac:dyDescent="0.3">
      <c r="A2" t="s">
        <v>650</v>
      </c>
    </row>
    <row r="3" spans="1:1" x14ac:dyDescent="0.3">
      <c r="A3" s="2" t="s">
        <v>16</v>
      </c>
    </row>
    <row r="4" spans="1:1" x14ac:dyDescent="0.3">
      <c r="A4" t="s">
        <v>651</v>
      </c>
    </row>
    <row r="5" spans="1:1" x14ac:dyDescent="0.3">
      <c r="A5" t="s">
        <v>652</v>
      </c>
    </row>
    <row r="6" spans="1:1" x14ac:dyDescent="0.3">
      <c r="A6" t="s">
        <v>651</v>
      </c>
    </row>
    <row r="7" spans="1:1" x14ac:dyDescent="0.3">
      <c r="A7" t="s">
        <v>651</v>
      </c>
    </row>
    <row r="8" spans="1:1" x14ac:dyDescent="0.3">
      <c r="A8" t="s">
        <v>651</v>
      </c>
    </row>
    <row r="9" spans="1:1" x14ac:dyDescent="0.3">
      <c r="A9" t="s">
        <v>651</v>
      </c>
    </row>
    <row r="10" spans="1:1" x14ac:dyDescent="0.3">
      <c r="A10" t="s">
        <v>651</v>
      </c>
    </row>
    <row r="11" spans="1:1" x14ac:dyDescent="0.3">
      <c r="A11" t="s">
        <v>651</v>
      </c>
    </row>
    <row r="12" spans="1:1" x14ac:dyDescent="0.3">
      <c r="A12" t="s">
        <v>651</v>
      </c>
    </row>
    <row r="13" spans="1:1" x14ac:dyDescent="0.3">
      <c r="A13" t="s">
        <v>651</v>
      </c>
    </row>
    <row r="14" spans="1:1" x14ac:dyDescent="0.3">
      <c r="A14" t="s">
        <v>651</v>
      </c>
    </row>
    <row r="15" spans="1:1" x14ac:dyDescent="0.3">
      <c r="A15" t="s">
        <v>651</v>
      </c>
    </row>
    <row r="16" spans="1:1" x14ac:dyDescent="0.3">
      <c r="A16" t="s">
        <v>651</v>
      </c>
    </row>
    <row r="17" spans="1:1" x14ac:dyDescent="0.3">
      <c r="A17" t="s">
        <v>651</v>
      </c>
    </row>
    <row r="18" spans="1:1" x14ac:dyDescent="0.3">
      <c r="A18" t="s">
        <v>653</v>
      </c>
    </row>
    <row r="19" spans="1:1" x14ac:dyDescent="0.3">
      <c r="A19" t="s">
        <v>651</v>
      </c>
    </row>
    <row r="20" spans="1:1" x14ac:dyDescent="0.3">
      <c r="A20" t="s">
        <v>651</v>
      </c>
    </row>
    <row r="21" spans="1:1" x14ac:dyDescent="0.3">
      <c r="A21" t="s">
        <v>651</v>
      </c>
    </row>
    <row r="22" spans="1:1" x14ac:dyDescent="0.3">
      <c r="A22" t="s">
        <v>651</v>
      </c>
    </row>
    <row r="23" spans="1:1" x14ac:dyDescent="0.3">
      <c r="A23" t="s">
        <v>651</v>
      </c>
    </row>
    <row r="24" spans="1:1" x14ac:dyDescent="0.3">
      <c r="A24" t="s">
        <v>651</v>
      </c>
    </row>
    <row r="25" spans="1:1" x14ac:dyDescent="0.3">
      <c r="A25" t="s">
        <v>651</v>
      </c>
    </row>
    <row r="26" spans="1:1" x14ac:dyDescent="0.3">
      <c r="A26" t="s">
        <v>651</v>
      </c>
    </row>
    <row r="27" spans="1:1" x14ac:dyDescent="0.3">
      <c r="A27" t="s">
        <v>651</v>
      </c>
    </row>
    <row r="28" spans="1:1" x14ac:dyDescent="0.3">
      <c r="A28" t="s">
        <v>651</v>
      </c>
    </row>
    <row r="29" spans="1:1" x14ac:dyDescent="0.3">
      <c r="A29" t="s">
        <v>651</v>
      </c>
    </row>
    <row r="30" spans="1:1" x14ac:dyDescent="0.3">
      <c r="A30" t="s">
        <v>651</v>
      </c>
    </row>
    <row r="31" spans="1:1" x14ac:dyDescent="0.3">
      <c r="A31" t="s">
        <v>651</v>
      </c>
    </row>
    <row r="32" spans="1:1" x14ac:dyDescent="0.3">
      <c r="A32" t="s">
        <v>651</v>
      </c>
    </row>
    <row r="33" spans="1:1" x14ac:dyDescent="0.3">
      <c r="A33" t="s">
        <v>651</v>
      </c>
    </row>
    <row r="34" spans="1:1" x14ac:dyDescent="0.3">
      <c r="A34" t="s">
        <v>651</v>
      </c>
    </row>
    <row r="35" spans="1:1" x14ac:dyDescent="0.3">
      <c r="A35" t="s">
        <v>651</v>
      </c>
    </row>
    <row r="36" spans="1:1" x14ac:dyDescent="0.3">
      <c r="A36" t="s">
        <v>651</v>
      </c>
    </row>
    <row r="37" spans="1:1" x14ac:dyDescent="0.3">
      <c r="A37" t="s">
        <v>651</v>
      </c>
    </row>
    <row r="38" spans="1:1" x14ac:dyDescent="0.3">
      <c r="A38" t="s">
        <v>651</v>
      </c>
    </row>
    <row r="39" spans="1:1" x14ac:dyDescent="0.3">
      <c r="A39" t="s">
        <v>651</v>
      </c>
    </row>
    <row r="40" spans="1:1" x14ac:dyDescent="0.3">
      <c r="A40" t="s">
        <v>651</v>
      </c>
    </row>
    <row r="41" spans="1:1" x14ac:dyDescent="0.3">
      <c r="A41" t="s">
        <v>651</v>
      </c>
    </row>
    <row r="42" spans="1:1" x14ac:dyDescent="0.3">
      <c r="A42" t="s">
        <v>651</v>
      </c>
    </row>
    <row r="43" spans="1:1" x14ac:dyDescent="0.3">
      <c r="A43" t="s">
        <v>651</v>
      </c>
    </row>
    <row r="44" spans="1:1" x14ac:dyDescent="0.3">
      <c r="A44" t="s">
        <v>651</v>
      </c>
    </row>
    <row r="45" spans="1:1" x14ac:dyDescent="0.3">
      <c r="A45" t="s">
        <v>651</v>
      </c>
    </row>
    <row r="46" spans="1:1" x14ac:dyDescent="0.3">
      <c r="A46" t="s">
        <v>651</v>
      </c>
    </row>
    <row r="47" spans="1:1" x14ac:dyDescent="0.3">
      <c r="A47" t="s">
        <v>651</v>
      </c>
    </row>
    <row r="48" spans="1:1" x14ac:dyDescent="0.3">
      <c r="A48" t="s">
        <v>651</v>
      </c>
    </row>
    <row r="49" spans="1:1" x14ac:dyDescent="0.3">
      <c r="A49" t="s">
        <v>651</v>
      </c>
    </row>
    <row r="50" spans="1:1" x14ac:dyDescent="0.3">
      <c r="A50" t="s">
        <v>651</v>
      </c>
    </row>
    <row r="51" spans="1:1" x14ac:dyDescent="0.3">
      <c r="A51" t="s">
        <v>653</v>
      </c>
    </row>
    <row r="52" spans="1:1" x14ac:dyDescent="0.3">
      <c r="A52" t="s">
        <v>651</v>
      </c>
    </row>
    <row r="53" spans="1:1" x14ac:dyDescent="0.3">
      <c r="A53" t="s">
        <v>651</v>
      </c>
    </row>
    <row r="54" spans="1:1" x14ac:dyDescent="0.3">
      <c r="A54" t="s">
        <v>651</v>
      </c>
    </row>
    <row r="55" spans="1:1" x14ac:dyDescent="0.3">
      <c r="A55" t="s">
        <v>651</v>
      </c>
    </row>
    <row r="56" spans="1:1" x14ac:dyDescent="0.3">
      <c r="A56" t="s">
        <v>651</v>
      </c>
    </row>
    <row r="57" spans="1:1" x14ac:dyDescent="0.3">
      <c r="A57" t="s">
        <v>651</v>
      </c>
    </row>
    <row r="58" spans="1:1" x14ac:dyDescent="0.3">
      <c r="A58" t="s">
        <v>651</v>
      </c>
    </row>
    <row r="59" spans="1:1" x14ac:dyDescent="0.3">
      <c r="A59" t="s">
        <v>651</v>
      </c>
    </row>
    <row r="60" spans="1:1" x14ac:dyDescent="0.3">
      <c r="A60" t="s">
        <v>651</v>
      </c>
    </row>
    <row r="61" spans="1:1" x14ac:dyDescent="0.3">
      <c r="A61" t="s">
        <v>651</v>
      </c>
    </row>
    <row r="62" spans="1:1" x14ac:dyDescent="0.3">
      <c r="A62" t="s">
        <v>651</v>
      </c>
    </row>
    <row r="63" spans="1:1" x14ac:dyDescent="0.3">
      <c r="A63" t="s">
        <v>651</v>
      </c>
    </row>
    <row r="64" spans="1:1" x14ac:dyDescent="0.3">
      <c r="A64" t="s">
        <v>651</v>
      </c>
    </row>
    <row r="65" spans="1:1" x14ac:dyDescent="0.3">
      <c r="A65" t="s">
        <v>651</v>
      </c>
    </row>
    <row r="66" spans="1:1" x14ac:dyDescent="0.3">
      <c r="A66" t="s">
        <v>651</v>
      </c>
    </row>
    <row r="67" spans="1:1" x14ac:dyDescent="0.3">
      <c r="A67" t="s">
        <v>651</v>
      </c>
    </row>
    <row r="68" spans="1:1" x14ac:dyDescent="0.3">
      <c r="A68" t="s">
        <v>651</v>
      </c>
    </row>
    <row r="69" spans="1:1" x14ac:dyDescent="0.3">
      <c r="A69" t="s">
        <v>651</v>
      </c>
    </row>
    <row r="70" spans="1:1" x14ac:dyDescent="0.3">
      <c r="A70" t="s">
        <v>651</v>
      </c>
    </row>
    <row r="71" spans="1:1" x14ac:dyDescent="0.3">
      <c r="A71" t="s">
        <v>651</v>
      </c>
    </row>
    <row r="72" spans="1:1" x14ac:dyDescent="0.3">
      <c r="A72" t="s">
        <v>651</v>
      </c>
    </row>
    <row r="73" spans="1:1" x14ac:dyDescent="0.3">
      <c r="A73" t="s">
        <v>651</v>
      </c>
    </row>
    <row r="74" spans="1:1" x14ac:dyDescent="0.3">
      <c r="A74" t="s">
        <v>651</v>
      </c>
    </row>
    <row r="75" spans="1:1" x14ac:dyDescent="0.3">
      <c r="A75" t="s">
        <v>651</v>
      </c>
    </row>
    <row r="76" spans="1:1" x14ac:dyDescent="0.3">
      <c r="A76" t="s">
        <v>651</v>
      </c>
    </row>
    <row r="77" spans="1:1" x14ac:dyDescent="0.3">
      <c r="A77" t="s">
        <v>651</v>
      </c>
    </row>
    <row r="78" spans="1:1" x14ac:dyDescent="0.3">
      <c r="A78" t="s">
        <v>651</v>
      </c>
    </row>
    <row r="79" spans="1:1" x14ac:dyDescent="0.3">
      <c r="A79" t="s">
        <v>651</v>
      </c>
    </row>
    <row r="80" spans="1:1" x14ac:dyDescent="0.3">
      <c r="A80" t="s">
        <v>651</v>
      </c>
    </row>
    <row r="81" spans="1:1" x14ac:dyDescent="0.3">
      <c r="A81" t="s">
        <v>651</v>
      </c>
    </row>
    <row r="82" spans="1:1" x14ac:dyDescent="0.3">
      <c r="A82" t="s">
        <v>651</v>
      </c>
    </row>
    <row r="83" spans="1:1" x14ac:dyDescent="0.3">
      <c r="A83" t="s">
        <v>651</v>
      </c>
    </row>
    <row r="84" spans="1:1" x14ac:dyDescent="0.3">
      <c r="A84" t="s">
        <v>651</v>
      </c>
    </row>
    <row r="85" spans="1:1" x14ac:dyDescent="0.3">
      <c r="A85" t="s">
        <v>651</v>
      </c>
    </row>
    <row r="86" spans="1:1" x14ac:dyDescent="0.3">
      <c r="A86" t="s">
        <v>651</v>
      </c>
    </row>
    <row r="87" spans="1:1" x14ac:dyDescent="0.3">
      <c r="A87" t="s">
        <v>651</v>
      </c>
    </row>
    <row r="88" spans="1:1" x14ac:dyDescent="0.3">
      <c r="A88" t="s">
        <v>654</v>
      </c>
    </row>
    <row r="89" spans="1:1" x14ac:dyDescent="0.3">
      <c r="A89" t="s">
        <v>651</v>
      </c>
    </row>
    <row r="90" spans="1:1" x14ac:dyDescent="0.3">
      <c r="A90" t="s">
        <v>651</v>
      </c>
    </row>
    <row r="91" spans="1:1" x14ac:dyDescent="0.3">
      <c r="A91" t="s">
        <v>651</v>
      </c>
    </row>
    <row r="92" spans="1:1" x14ac:dyDescent="0.3">
      <c r="A92" t="s">
        <v>651</v>
      </c>
    </row>
    <row r="93" spans="1:1" x14ac:dyDescent="0.3">
      <c r="A93" t="s">
        <v>651</v>
      </c>
    </row>
    <row r="94" spans="1:1" x14ac:dyDescent="0.3">
      <c r="A94" t="s">
        <v>651</v>
      </c>
    </row>
    <row r="95" spans="1:1" x14ac:dyDescent="0.3">
      <c r="A95" t="s">
        <v>651</v>
      </c>
    </row>
    <row r="96" spans="1:1" x14ac:dyDescent="0.3">
      <c r="A96" t="s">
        <v>651</v>
      </c>
    </row>
    <row r="97" spans="1:1" x14ac:dyDescent="0.3">
      <c r="A97" t="s">
        <v>653</v>
      </c>
    </row>
    <row r="98" spans="1:1" x14ac:dyDescent="0.3">
      <c r="A98" t="s">
        <v>651</v>
      </c>
    </row>
    <row r="99" spans="1:1" x14ac:dyDescent="0.3">
      <c r="A99" t="s">
        <v>651</v>
      </c>
    </row>
    <row r="100" spans="1:1" x14ac:dyDescent="0.3">
      <c r="A100" t="s">
        <v>651</v>
      </c>
    </row>
    <row r="101" spans="1:1" x14ac:dyDescent="0.3">
      <c r="A101" t="s">
        <v>651</v>
      </c>
    </row>
    <row r="102" spans="1:1" x14ac:dyDescent="0.3">
      <c r="A102" t="s">
        <v>651</v>
      </c>
    </row>
    <row r="103" spans="1:1" x14ac:dyDescent="0.3">
      <c r="A103" t="s">
        <v>651</v>
      </c>
    </row>
    <row r="104" spans="1:1" x14ac:dyDescent="0.3">
      <c r="A104" t="s">
        <v>651</v>
      </c>
    </row>
    <row r="105" spans="1:1" x14ac:dyDescent="0.3">
      <c r="A105" t="s">
        <v>651</v>
      </c>
    </row>
    <row r="106" spans="1:1" x14ac:dyDescent="0.3">
      <c r="A106" t="s">
        <v>651</v>
      </c>
    </row>
    <row r="107" spans="1:1" x14ac:dyDescent="0.3">
      <c r="A107" t="s">
        <v>651</v>
      </c>
    </row>
    <row r="108" spans="1:1" x14ac:dyDescent="0.3">
      <c r="A108" t="s">
        <v>651</v>
      </c>
    </row>
    <row r="109" spans="1:1" x14ac:dyDescent="0.3">
      <c r="A109" t="s">
        <v>651</v>
      </c>
    </row>
    <row r="110" spans="1:1" x14ac:dyDescent="0.3">
      <c r="A110" t="s">
        <v>651</v>
      </c>
    </row>
    <row r="111" spans="1:1" x14ac:dyDescent="0.3">
      <c r="A111" t="s">
        <v>651</v>
      </c>
    </row>
    <row r="112" spans="1:1" x14ac:dyDescent="0.3">
      <c r="A112" t="s">
        <v>651</v>
      </c>
    </row>
    <row r="113" spans="1:1" x14ac:dyDescent="0.3">
      <c r="A113" t="s">
        <v>651</v>
      </c>
    </row>
    <row r="114" spans="1:1" x14ac:dyDescent="0.3">
      <c r="A114" t="s">
        <v>651</v>
      </c>
    </row>
    <row r="115" spans="1:1" x14ac:dyDescent="0.3">
      <c r="A115" t="s">
        <v>651</v>
      </c>
    </row>
    <row r="116" spans="1:1" x14ac:dyDescent="0.3">
      <c r="A116" t="s">
        <v>651</v>
      </c>
    </row>
    <row r="117" spans="1:1" x14ac:dyDescent="0.3">
      <c r="A117" t="s">
        <v>651</v>
      </c>
    </row>
    <row r="118" spans="1:1" x14ac:dyDescent="0.3">
      <c r="A118" t="s">
        <v>651</v>
      </c>
    </row>
    <row r="119" spans="1:1" x14ac:dyDescent="0.3">
      <c r="A119" t="s">
        <v>651</v>
      </c>
    </row>
    <row r="120" spans="1:1" x14ac:dyDescent="0.3">
      <c r="A120" t="s">
        <v>651</v>
      </c>
    </row>
    <row r="121" spans="1:1" x14ac:dyDescent="0.3">
      <c r="A121" t="s">
        <v>651</v>
      </c>
    </row>
    <row r="122" spans="1:1" x14ac:dyDescent="0.3">
      <c r="A122" t="s">
        <v>651</v>
      </c>
    </row>
    <row r="123" spans="1:1" x14ac:dyDescent="0.3">
      <c r="A123" t="s">
        <v>653</v>
      </c>
    </row>
    <row r="124" spans="1:1" x14ac:dyDescent="0.3">
      <c r="A124" t="s">
        <v>651</v>
      </c>
    </row>
    <row r="125" spans="1:1" x14ac:dyDescent="0.3">
      <c r="A125" t="s">
        <v>651</v>
      </c>
    </row>
    <row r="126" spans="1:1" x14ac:dyDescent="0.3">
      <c r="A126" t="s">
        <v>651</v>
      </c>
    </row>
    <row r="127" spans="1:1" x14ac:dyDescent="0.3">
      <c r="A127" t="s">
        <v>651</v>
      </c>
    </row>
    <row r="128" spans="1:1" x14ac:dyDescent="0.3">
      <c r="A128" t="s">
        <v>651</v>
      </c>
    </row>
    <row r="129" spans="1:1" x14ac:dyDescent="0.3">
      <c r="A129" t="s">
        <v>651</v>
      </c>
    </row>
    <row r="130" spans="1:1" x14ac:dyDescent="0.3">
      <c r="A130" t="s">
        <v>651</v>
      </c>
    </row>
    <row r="131" spans="1:1" x14ac:dyDescent="0.3">
      <c r="A131" t="s">
        <v>653</v>
      </c>
    </row>
    <row r="132" spans="1:1" x14ac:dyDescent="0.3">
      <c r="A132" t="s">
        <v>651</v>
      </c>
    </row>
    <row r="133" spans="1:1" x14ac:dyDescent="0.3">
      <c r="A133" t="s">
        <v>653</v>
      </c>
    </row>
    <row r="134" spans="1:1" x14ac:dyDescent="0.3">
      <c r="A134" t="s">
        <v>651</v>
      </c>
    </row>
    <row r="135" spans="1:1" x14ac:dyDescent="0.3">
      <c r="A135" t="s">
        <v>651</v>
      </c>
    </row>
    <row r="136" spans="1:1" x14ac:dyDescent="0.3">
      <c r="A136" t="s">
        <v>651</v>
      </c>
    </row>
    <row r="137" spans="1:1" x14ac:dyDescent="0.3">
      <c r="A137" t="s">
        <v>651</v>
      </c>
    </row>
    <row r="138" spans="1:1" x14ac:dyDescent="0.3">
      <c r="A138" t="s">
        <v>651</v>
      </c>
    </row>
    <row r="139" spans="1:1" x14ac:dyDescent="0.3">
      <c r="A139" t="s">
        <v>651</v>
      </c>
    </row>
    <row r="140" spans="1:1" x14ac:dyDescent="0.3">
      <c r="A140" t="s">
        <v>651</v>
      </c>
    </row>
    <row r="141" spans="1:1" x14ac:dyDescent="0.3">
      <c r="A141" t="s">
        <v>651</v>
      </c>
    </row>
    <row r="142" spans="1:1" x14ac:dyDescent="0.3">
      <c r="A142" t="s">
        <v>651</v>
      </c>
    </row>
    <row r="143" spans="1:1" x14ac:dyDescent="0.3">
      <c r="A143" t="s">
        <v>651</v>
      </c>
    </row>
    <row r="144" spans="1:1" x14ac:dyDescent="0.3">
      <c r="A144" t="s">
        <v>655</v>
      </c>
    </row>
    <row r="145" spans="1:1" x14ac:dyDescent="0.3">
      <c r="A145" t="s">
        <v>651</v>
      </c>
    </row>
    <row r="146" spans="1:1" x14ac:dyDescent="0.3">
      <c r="A146" t="s">
        <v>651</v>
      </c>
    </row>
    <row r="147" spans="1:1" x14ac:dyDescent="0.3">
      <c r="A147" t="s">
        <v>651</v>
      </c>
    </row>
    <row r="148" spans="1:1" x14ac:dyDescent="0.3">
      <c r="A148" t="s">
        <v>651</v>
      </c>
    </row>
    <row r="149" spans="1:1" x14ac:dyDescent="0.3">
      <c r="A149" t="s">
        <v>653</v>
      </c>
    </row>
    <row r="150" spans="1:1" x14ac:dyDescent="0.3">
      <c r="A150" t="s">
        <v>651</v>
      </c>
    </row>
    <row r="151" spans="1:1" x14ac:dyDescent="0.3">
      <c r="A151" t="s">
        <v>651</v>
      </c>
    </row>
    <row r="152" spans="1:1" x14ac:dyDescent="0.3">
      <c r="A152" t="s">
        <v>651</v>
      </c>
    </row>
    <row r="153" spans="1:1" x14ac:dyDescent="0.3">
      <c r="A153" t="s">
        <v>651</v>
      </c>
    </row>
    <row r="154" spans="1:1" x14ac:dyDescent="0.3">
      <c r="A154" t="s">
        <v>651</v>
      </c>
    </row>
    <row r="155" spans="1:1" x14ac:dyDescent="0.3">
      <c r="A155" t="s">
        <v>651</v>
      </c>
    </row>
    <row r="156" spans="1:1" x14ac:dyDescent="0.3">
      <c r="A156" t="s">
        <v>651</v>
      </c>
    </row>
    <row r="157" spans="1:1" x14ac:dyDescent="0.3">
      <c r="A157" t="s">
        <v>651</v>
      </c>
    </row>
    <row r="158" spans="1:1" x14ac:dyDescent="0.3">
      <c r="A158" t="s">
        <v>656</v>
      </c>
    </row>
    <row r="159" spans="1:1" x14ac:dyDescent="0.3">
      <c r="A159" t="s">
        <v>651</v>
      </c>
    </row>
    <row r="160" spans="1:1" x14ac:dyDescent="0.3">
      <c r="A160" t="s">
        <v>651</v>
      </c>
    </row>
    <row r="161" spans="1:1" x14ac:dyDescent="0.3">
      <c r="A161" t="s">
        <v>651</v>
      </c>
    </row>
    <row r="162" spans="1:1" x14ac:dyDescent="0.3">
      <c r="A162" t="s">
        <v>651</v>
      </c>
    </row>
    <row r="163" spans="1:1" x14ac:dyDescent="0.3">
      <c r="A163" t="s">
        <v>651</v>
      </c>
    </row>
    <row r="164" spans="1:1" x14ac:dyDescent="0.3">
      <c r="A164" t="s">
        <v>651</v>
      </c>
    </row>
    <row r="165" spans="1:1" x14ac:dyDescent="0.3">
      <c r="A165" t="s">
        <v>651</v>
      </c>
    </row>
    <row r="166" spans="1:1" x14ac:dyDescent="0.3">
      <c r="A166" t="s">
        <v>651</v>
      </c>
    </row>
    <row r="167" spans="1:1" x14ac:dyDescent="0.3">
      <c r="A167" t="s">
        <v>653</v>
      </c>
    </row>
    <row r="168" spans="1:1" x14ac:dyDescent="0.3">
      <c r="A168" t="s">
        <v>657</v>
      </c>
    </row>
    <row r="169" spans="1:1" x14ac:dyDescent="0.3">
      <c r="A169" t="s">
        <v>651</v>
      </c>
    </row>
    <row r="170" spans="1:1" x14ac:dyDescent="0.3">
      <c r="A170" t="s">
        <v>651</v>
      </c>
    </row>
    <row r="171" spans="1:1" x14ac:dyDescent="0.3">
      <c r="A171" t="s">
        <v>651</v>
      </c>
    </row>
    <row r="172" spans="1:1" x14ac:dyDescent="0.3">
      <c r="A172" t="s">
        <v>651</v>
      </c>
    </row>
    <row r="173" spans="1:1" x14ac:dyDescent="0.3">
      <c r="A173" t="s">
        <v>651</v>
      </c>
    </row>
    <row r="174" spans="1:1" x14ac:dyDescent="0.3">
      <c r="A174" t="s">
        <v>651</v>
      </c>
    </row>
    <row r="175" spans="1:1" x14ac:dyDescent="0.3">
      <c r="A175" t="s">
        <v>651</v>
      </c>
    </row>
    <row r="176" spans="1:1" x14ac:dyDescent="0.3">
      <c r="A176" t="s">
        <v>651</v>
      </c>
    </row>
    <row r="177" spans="1:1" x14ac:dyDescent="0.3">
      <c r="A177" t="s">
        <v>651</v>
      </c>
    </row>
    <row r="178" spans="1:1" x14ac:dyDescent="0.3">
      <c r="A178" t="s">
        <v>651</v>
      </c>
    </row>
    <row r="179" spans="1:1" x14ac:dyDescent="0.3">
      <c r="A179" t="s">
        <v>651</v>
      </c>
    </row>
    <row r="180" spans="1:1" x14ac:dyDescent="0.3">
      <c r="A180" t="s">
        <v>651</v>
      </c>
    </row>
    <row r="181" spans="1:1" x14ac:dyDescent="0.3">
      <c r="A181" t="s">
        <v>651</v>
      </c>
    </row>
    <row r="182" spans="1:1" x14ac:dyDescent="0.3">
      <c r="A182" t="s">
        <v>651</v>
      </c>
    </row>
    <row r="183" spans="1:1" x14ac:dyDescent="0.3">
      <c r="A183" t="s">
        <v>651</v>
      </c>
    </row>
    <row r="184" spans="1:1" x14ac:dyDescent="0.3">
      <c r="A184" t="s">
        <v>651</v>
      </c>
    </row>
    <row r="185" spans="1:1" x14ac:dyDescent="0.3">
      <c r="A185" t="s">
        <v>658</v>
      </c>
    </row>
    <row r="186" spans="1:1" x14ac:dyDescent="0.3">
      <c r="A186" t="s">
        <v>651</v>
      </c>
    </row>
    <row r="187" spans="1:1" x14ac:dyDescent="0.3">
      <c r="A187" t="s">
        <v>651</v>
      </c>
    </row>
    <row r="188" spans="1:1" x14ac:dyDescent="0.3">
      <c r="A188" t="s">
        <v>651</v>
      </c>
    </row>
    <row r="189" spans="1:1" x14ac:dyDescent="0.3">
      <c r="A189" t="s">
        <v>651</v>
      </c>
    </row>
    <row r="190" spans="1:1" x14ac:dyDescent="0.3">
      <c r="A190" t="s">
        <v>651</v>
      </c>
    </row>
    <row r="191" spans="1:1" x14ac:dyDescent="0.3">
      <c r="A191" t="s">
        <v>651</v>
      </c>
    </row>
    <row r="192" spans="1:1" x14ac:dyDescent="0.3">
      <c r="A192" t="s">
        <v>651</v>
      </c>
    </row>
    <row r="193" spans="1:1" x14ac:dyDescent="0.3">
      <c r="A193" t="s">
        <v>651</v>
      </c>
    </row>
    <row r="194" spans="1:1" x14ac:dyDescent="0.3">
      <c r="A194" t="s">
        <v>651</v>
      </c>
    </row>
    <row r="195" spans="1:1" x14ac:dyDescent="0.3">
      <c r="A195" t="s">
        <v>651</v>
      </c>
    </row>
    <row r="196" spans="1:1" x14ac:dyDescent="0.3">
      <c r="A196" t="s">
        <v>651</v>
      </c>
    </row>
    <row r="197" spans="1:1" x14ac:dyDescent="0.3">
      <c r="A197" t="s">
        <v>651</v>
      </c>
    </row>
    <row r="198" spans="1:1" x14ac:dyDescent="0.3">
      <c r="A198" t="s">
        <v>651</v>
      </c>
    </row>
    <row r="199" spans="1:1" x14ac:dyDescent="0.3">
      <c r="A199" t="s">
        <v>651</v>
      </c>
    </row>
    <row r="200" spans="1:1" x14ac:dyDescent="0.3">
      <c r="A200" t="s">
        <v>651</v>
      </c>
    </row>
    <row r="201" spans="1:1" x14ac:dyDescent="0.3">
      <c r="A201" t="s">
        <v>651</v>
      </c>
    </row>
    <row r="202" spans="1:1" x14ac:dyDescent="0.3">
      <c r="A202" t="s">
        <v>651</v>
      </c>
    </row>
    <row r="203" spans="1:1" x14ac:dyDescent="0.3">
      <c r="A203" t="s">
        <v>653</v>
      </c>
    </row>
    <row r="204" spans="1:1" x14ac:dyDescent="0.3">
      <c r="A204" t="s">
        <v>651</v>
      </c>
    </row>
    <row r="205" spans="1:1" x14ac:dyDescent="0.3">
      <c r="A205" t="s">
        <v>651</v>
      </c>
    </row>
    <row r="206" spans="1:1" x14ac:dyDescent="0.3">
      <c r="A206" t="s">
        <v>651</v>
      </c>
    </row>
    <row r="207" spans="1:1" x14ac:dyDescent="0.3">
      <c r="A207" t="s">
        <v>651</v>
      </c>
    </row>
    <row r="208" spans="1:1" x14ac:dyDescent="0.3">
      <c r="A208" t="s">
        <v>651</v>
      </c>
    </row>
    <row r="209" spans="1:2" x14ac:dyDescent="0.3">
      <c r="A209" t="s">
        <v>651</v>
      </c>
    </row>
    <row r="210" spans="1:2" x14ac:dyDescent="0.3">
      <c r="A210" t="s">
        <v>651</v>
      </c>
    </row>
    <row r="211" spans="1:2" x14ac:dyDescent="0.3">
      <c r="A211" t="s">
        <v>651</v>
      </c>
    </row>
    <row r="212" spans="1:2" x14ac:dyDescent="0.3">
      <c r="A212" t="s">
        <v>651</v>
      </c>
    </row>
    <row r="213" spans="1:2" x14ac:dyDescent="0.3">
      <c r="A213" t="s">
        <v>651</v>
      </c>
    </row>
    <row r="214" spans="1:2" x14ac:dyDescent="0.3">
      <c r="A214" t="s">
        <v>651</v>
      </c>
    </row>
    <row r="215" spans="1:2" x14ac:dyDescent="0.3">
      <c r="A215" t="s">
        <v>651</v>
      </c>
    </row>
    <row r="216" spans="1:2" x14ac:dyDescent="0.3">
      <c r="A216" t="s">
        <v>651</v>
      </c>
    </row>
    <row r="217" spans="1:2" x14ac:dyDescent="0.3">
      <c r="A217" t="s">
        <v>651</v>
      </c>
    </row>
    <row r="218" spans="1:2" x14ac:dyDescent="0.3">
      <c r="A218" t="s">
        <v>651</v>
      </c>
    </row>
    <row r="219" spans="1:2" x14ac:dyDescent="0.3">
      <c r="A219" t="s">
        <v>651</v>
      </c>
    </row>
    <row r="220" spans="1:2" x14ac:dyDescent="0.3">
      <c r="A220" s="1" t="s">
        <v>12</v>
      </c>
      <c r="B220" s="1">
        <v>216</v>
      </c>
    </row>
    <row r="221" spans="1:2" x14ac:dyDescent="0.3">
      <c r="A221" s="1" t="s">
        <v>13</v>
      </c>
      <c r="B221" s="1">
        <v>177</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85"/>
  <sheetViews>
    <sheetView showOutlineSymbols="0" showWhiteSpace="0" topLeftCell="A4" workbookViewId="0">
      <selection activeCell="L10" sqref="L10"/>
    </sheetView>
  </sheetViews>
  <sheetFormatPr defaultRowHeight="14" x14ac:dyDescent="0.3"/>
  <cols>
    <col min="1" max="1" width="79.33203125" customWidth="1"/>
    <col min="2" max="2" width="9.9140625" bestFit="1" customWidth="1"/>
  </cols>
  <sheetData>
    <row r="1" spans="1:12" x14ac:dyDescent="0.3">
      <c r="A1" s="1" t="s">
        <v>0</v>
      </c>
    </row>
    <row r="2" spans="1:12" x14ac:dyDescent="0.3">
      <c r="A2" t="s">
        <v>673</v>
      </c>
    </row>
    <row r="3" spans="1:12" x14ac:dyDescent="0.3">
      <c r="A3" s="2" t="s">
        <v>16</v>
      </c>
      <c r="E3" t="s">
        <v>677</v>
      </c>
      <c r="G3" s="3"/>
      <c r="H3" s="14" t="s">
        <v>679</v>
      </c>
      <c r="I3" s="14" t="s">
        <v>678</v>
      </c>
      <c r="J3" s="14" t="s">
        <v>681</v>
      </c>
      <c r="K3" s="14" t="s">
        <v>681</v>
      </c>
    </row>
    <row r="4" spans="1:12" x14ac:dyDescent="0.3">
      <c r="A4">
        <v>98406</v>
      </c>
      <c r="D4">
        <v>98406</v>
      </c>
      <c r="E4" cm="1">
        <f t="array" ref="E4:E23">FREQUENCY(A4:A486, D4:D22)</f>
        <v>124</v>
      </c>
      <c r="G4" s="3" t="s">
        <v>680</v>
      </c>
      <c r="H4" s="3">
        <v>124</v>
      </c>
      <c r="I4" s="3">
        <v>98406</v>
      </c>
      <c r="J4" s="3">
        <v>124</v>
      </c>
      <c r="K4" s="15" cm="1">
        <f t="array" ref="K4:K21">J4:J21/280</f>
        <v>0.44285714285714284</v>
      </c>
    </row>
    <row r="5" spans="1:12" x14ac:dyDescent="0.3">
      <c r="A5">
        <v>98405</v>
      </c>
      <c r="D5">
        <v>98405</v>
      </c>
      <c r="E5">
        <v>32</v>
      </c>
      <c r="G5" s="3"/>
      <c r="H5" s="3">
        <v>67</v>
      </c>
      <c r="I5" s="3">
        <v>98407</v>
      </c>
      <c r="J5" s="3">
        <v>67</v>
      </c>
      <c r="K5" s="15">
        <v>0.2392857142857143</v>
      </c>
    </row>
    <row r="6" spans="1:12" x14ac:dyDescent="0.3">
      <c r="A6">
        <v>98405</v>
      </c>
      <c r="D6">
        <v>98406</v>
      </c>
      <c r="E6">
        <v>0</v>
      </c>
      <c r="G6" s="3"/>
      <c r="H6" s="3">
        <v>32</v>
      </c>
      <c r="I6" s="3">
        <v>98405</v>
      </c>
      <c r="J6" s="3">
        <v>32</v>
      </c>
      <c r="K6" s="15">
        <v>0.11428571428571428</v>
      </c>
    </row>
    <row r="7" spans="1:12" x14ac:dyDescent="0.3">
      <c r="A7">
        <v>98406</v>
      </c>
      <c r="D7">
        <v>98418</v>
      </c>
      <c r="E7">
        <v>3</v>
      </c>
      <c r="G7" s="3"/>
      <c r="H7" s="3">
        <v>24</v>
      </c>
      <c r="I7" s="3">
        <v>98403</v>
      </c>
      <c r="J7" s="3">
        <v>24</v>
      </c>
      <c r="K7" s="15">
        <v>8.5714285714285715E-2</v>
      </c>
    </row>
    <row r="8" spans="1:12" x14ac:dyDescent="0.3">
      <c r="A8">
        <v>98405</v>
      </c>
      <c r="D8">
        <v>98407</v>
      </c>
      <c r="E8">
        <v>67</v>
      </c>
      <c r="G8" s="3"/>
      <c r="H8" s="3">
        <v>6</v>
      </c>
      <c r="I8" s="3">
        <v>98409</v>
      </c>
      <c r="J8" s="3">
        <v>6</v>
      </c>
      <c r="K8" s="15">
        <v>2.1428571428571429E-2</v>
      </c>
      <c r="L8" s="17">
        <f>SUM(K4:K7)</f>
        <v>0.88214285714285723</v>
      </c>
    </row>
    <row r="9" spans="1:12" x14ac:dyDescent="0.3">
      <c r="A9">
        <v>98418</v>
      </c>
      <c r="D9">
        <v>98335</v>
      </c>
      <c r="E9">
        <v>1</v>
      </c>
      <c r="G9" s="3"/>
      <c r="H9" s="3">
        <v>6</v>
      </c>
      <c r="I9" s="3">
        <v>98402</v>
      </c>
      <c r="J9" s="3">
        <v>6</v>
      </c>
      <c r="K9" s="15">
        <v>2.1428571428571429E-2</v>
      </c>
      <c r="L9" s="17">
        <f>SUM(K8:K21)</f>
        <v>0.11785714285714287</v>
      </c>
    </row>
    <row r="10" spans="1:12" x14ac:dyDescent="0.3">
      <c r="A10">
        <v>98406</v>
      </c>
      <c r="D10">
        <v>98306</v>
      </c>
      <c r="E10">
        <v>1</v>
      </c>
      <c r="G10" s="3"/>
      <c r="H10" s="3">
        <v>5</v>
      </c>
      <c r="I10" s="3">
        <v>98408</v>
      </c>
      <c r="J10" s="3">
        <v>5</v>
      </c>
      <c r="K10" s="15">
        <v>1.7857142857142856E-2</v>
      </c>
    </row>
    <row r="11" spans="1:12" x14ac:dyDescent="0.3">
      <c r="A11">
        <v>98405</v>
      </c>
      <c r="D11">
        <v>98403</v>
      </c>
      <c r="E11">
        <v>24</v>
      </c>
      <c r="G11" s="3"/>
      <c r="H11" s="3">
        <v>4</v>
      </c>
      <c r="I11" s="3">
        <v>98404</v>
      </c>
      <c r="J11" s="3">
        <v>4</v>
      </c>
      <c r="K11" s="15">
        <v>1.4285714285714285E-2</v>
      </c>
    </row>
    <row r="12" spans="1:12" x14ac:dyDescent="0.3">
      <c r="A12">
        <v>98407</v>
      </c>
      <c r="D12">
        <v>98409</v>
      </c>
      <c r="E12">
        <v>6</v>
      </c>
      <c r="G12" s="3"/>
      <c r="H12" s="3">
        <v>3</v>
      </c>
      <c r="I12" s="3">
        <v>98418</v>
      </c>
      <c r="J12" s="3">
        <v>3</v>
      </c>
      <c r="K12" s="15">
        <v>1.0714285714285714E-2</v>
      </c>
    </row>
    <row r="13" spans="1:12" x14ac:dyDescent="0.3">
      <c r="A13">
        <v>98407</v>
      </c>
      <c r="D13">
        <v>98402</v>
      </c>
      <c r="E13">
        <v>6</v>
      </c>
      <c r="G13" s="3"/>
      <c r="H13" s="3">
        <v>1</v>
      </c>
      <c r="I13" s="3">
        <v>98335</v>
      </c>
      <c r="J13" s="3">
        <v>1</v>
      </c>
      <c r="K13" s="15">
        <v>3.5714285714285713E-3</v>
      </c>
    </row>
    <row r="14" spans="1:12" x14ac:dyDescent="0.3">
      <c r="A14">
        <v>98406</v>
      </c>
      <c r="D14">
        <v>98404</v>
      </c>
      <c r="E14">
        <v>4</v>
      </c>
      <c r="G14" s="3"/>
      <c r="H14" s="3">
        <v>1</v>
      </c>
      <c r="I14" s="3">
        <v>98306</v>
      </c>
      <c r="J14" s="3">
        <v>1</v>
      </c>
      <c r="K14" s="15">
        <v>3.5714285714285713E-3</v>
      </c>
    </row>
    <row r="15" spans="1:12" x14ac:dyDescent="0.3">
      <c r="A15">
        <v>98406</v>
      </c>
      <c r="D15">
        <v>98408</v>
      </c>
      <c r="E15">
        <v>5</v>
      </c>
      <c r="G15" s="3"/>
      <c r="H15" s="3">
        <v>1</v>
      </c>
      <c r="I15" s="3">
        <v>98499</v>
      </c>
      <c r="J15" s="3">
        <v>1</v>
      </c>
      <c r="K15" s="15">
        <v>3.5714285714285713E-3</v>
      </c>
    </row>
    <row r="16" spans="1:12" x14ac:dyDescent="0.3">
      <c r="A16">
        <v>98407</v>
      </c>
      <c r="D16">
        <v>98499</v>
      </c>
      <c r="E16">
        <v>1</v>
      </c>
      <c r="G16" s="3"/>
      <c r="H16" s="3">
        <v>1</v>
      </c>
      <c r="I16" s="3">
        <v>98444</v>
      </c>
      <c r="J16" s="3">
        <v>1</v>
      </c>
      <c r="K16" s="15">
        <v>3.5714285714285713E-3</v>
      </c>
    </row>
    <row r="17" spans="1:11" x14ac:dyDescent="0.3">
      <c r="A17">
        <v>98406</v>
      </c>
      <c r="D17">
        <v>98444</v>
      </c>
      <c r="E17">
        <v>1</v>
      </c>
      <c r="G17" s="3"/>
      <c r="H17" s="3">
        <v>1</v>
      </c>
      <c r="I17" s="3">
        <v>98466</v>
      </c>
      <c r="J17" s="3">
        <v>1</v>
      </c>
      <c r="K17" s="15">
        <v>3.5714285714285713E-3</v>
      </c>
    </row>
    <row r="18" spans="1:11" x14ac:dyDescent="0.3">
      <c r="A18">
        <v>98407</v>
      </c>
      <c r="D18">
        <v>98466</v>
      </c>
      <c r="E18">
        <v>1</v>
      </c>
      <c r="G18" s="3"/>
      <c r="H18" s="3">
        <v>1</v>
      </c>
      <c r="I18" s="3">
        <v>98411</v>
      </c>
      <c r="J18" s="3">
        <v>1</v>
      </c>
      <c r="K18" s="15">
        <v>3.5714285714285713E-3</v>
      </c>
    </row>
    <row r="19" spans="1:11" x14ac:dyDescent="0.3">
      <c r="A19">
        <v>98335</v>
      </c>
      <c r="D19">
        <v>98411</v>
      </c>
      <c r="E19">
        <v>1</v>
      </c>
      <c r="G19" s="3"/>
      <c r="H19" s="3">
        <v>1</v>
      </c>
      <c r="I19" s="3">
        <v>98465</v>
      </c>
      <c r="J19" s="3">
        <v>1</v>
      </c>
      <c r="K19" s="15">
        <v>3.5714285714285713E-3</v>
      </c>
    </row>
    <row r="20" spans="1:11" x14ac:dyDescent="0.3">
      <c r="A20">
        <v>98407</v>
      </c>
      <c r="D20">
        <v>98465</v>
      </c>
      <c r="E20">
        <v>1</v>
      </c>
      <c r="G20" s="3"/>
      <c r="H20" s="3">
        <v>1</v>
      </c>
      <c r="I20" s="3">
        <v>98421</v>
      </c>
      <c r="J20" s="3">
        <v>1</v>
      </c>
      <c r="K20" s="15">
        <v>3.5714285714285713E-3</v>
      </c>
    </row>
    <row r="21" spans="1:11" x14ac:dyDescent="0.3">
      <c r="A21">
        <v>98407</v>
      </c>
      <c r="D21">
        <v>98421</v>
      </c>
      <c r="E21">
        <v>1</v>
      </c>
      <c r="G21" s="3"/>
      <c r="H21" s="3">
        <v>1</v>
      </c>
      <c r="I21" s="3">
        <v>97006</v>
      </c>
      <c r="J21" s="3">
        <v>1</v>
      </c>
      <c r="K21" s="15">
        <v>3.5714285714285713E-3</v>
      </c>
    </row>
    <row r="22" spans="1:11" x14ac:dyDescent="0.3">
      <c r="A22">
        <v>98406</v>
      </c>
      <c r="D22">
        <v>97006</v>
      </c>
      <c r="E22">
        <v>0</v>
      </c>
      <c r="G22" s="3" t="s">
        <v>12</v>
      </c>
      <c r="H22" s="3">
        <v>280</v>
      </c>
      <c r="I22" s="3"/>
      <c r="J22" s="3">
        <v>280</v>
      </c>
      <c r="K22" s="16">
        <f>SUM(_xlfn.ANCHORARRAY(K4))</f>
        <v>1</v>
      </c>
    </row>
    <row r="23" spans="1:11" x14ac:dyDescent="0.3">
      <c r="A23">
        <v>98407</v>
      </c>
      <c r="E23">
        <v>0</v>
      </c>
      <c r="G23" s="3" t="s">
        <v>13</v>
      </c>
      <c r="H23" s="3">
        <v>113</v>
      </c>
      <c r="I23" s="3"/>
      <c r="J23" s="3">
        <v>113</v>
      </c>
      <c r="K23" s="3"/>
    </row>
    <row r="24" spans="1:11" x14ac:dyDescent="0.3">
      <c r="A24">
        <v>98406</v>
      </c>
    </row>
    <row r="25" spans="1:11" x14ac:dyDescent="0.3">
      <c r="A25">
        <v>98407</v>
      </c>
    </row>
    <row r="26" spans="1:11" x14ac:dyDescent="0.3">
      <c r="A26">
        <v>98406</v>
      </c>
    </row>
    <row r="27" spans="1:11" x14ac:dyDescent="0.3">
      <c r="A27">
        <v>98406</v>
      </c>
    </row>
    <row r="28" spans="1:11" x14ac:dyDescent="0.3">
      <c r="A28">
        <v>98406</v>
      </c>
    </row>
    <row r="29" spans="1:11" x14ac:dyDescent="0.3">
      <c r="A29">
        <v>98406</v>
      </c>
    </row>
    <row r="30" spans="1:11" x14ac:dyDescent="0.3">
      <c r="A30">
        <v>98406</v>
      </c>
    </row>
    <row r="31" spans="1:11" x14ac:dyDescent="0.3">
      <c r="A31">
        <v>98407</v>
      </c>
    </row>
    <row r="32" spans="1:11" x14ac:dyDescent="0.3">
      <c r="A32">
        <v>98405</v>
      </c>
    </row>
    <row r="33" spans="1:1" x14ac:dyDescent="0.3">
      <c r="A33">
        <v>98406</v>
      </c>
    </row>
    <row r="34" spans="1:1" x14ac:dyDescent="0.3">
      <c r="A34">
        <v>98407</v>
      </c>
    </row>
    <row r="35" spans="1:1" x14ac:dyDescent="0.3">
      <c r="A35">
        <v>98406</v>
      </c>
    </row>
    <row r="36" spans="1:1" x14ac:dyDescent="0.3">
      <c r="A36">
        <v>98407</v>
      </c>
    </row>
    <row r="37" spans="1:1" x14ac:dyDescent="0.3">
      <c r="A37">
        <v>98407</v>
      </c>
    </row>
    <row r="38" spans="1:1" x14ac:dyDescent="0.3">
      <c r="A38">
        <v>98406</v>
      </c>
    </row>
    <row r="39" spans="1:1" x14ac:dyDescent="0.3">
      <c r="A39">
        <v>98406</v>
      </c>
    </row>
    <row r="40" spans="1:1" x14ac:dyDescent="0.3">
      <c r="A40">
        <v>98306</v>
      </c>
    </row>
    <row r="41" spans="1:1" x14ac:dyDescent="0.3">
      <c r="A41">
        <v>98406</v>
      </c>
    </row>
    <row r="42" spans="1:1" x14ac:dyDescent="0.3">
      <c r="A42">
        <v>98406</v>
      </c>
    </row>
    <row r="43" spans="1:1" x14ac:dyDescent="0.3">
      <c r="A43">
        <v>98403</v>
      </c>
    </row>
    <row r="44" spans="1:1" x14ac:dyDescent="0.3">
      <c r="A44">
        <v>98407</v>
      </c>
    </row>
    <row r="45" spans="1:1" x14ac:dyDescent="0.3">
      <c r="A45">
        <v>98407</v>
      </c>
    </row>
    <row r="46" spans="1:1" x14ac:dyDescent="0.3">
      <c r="A46">
        <v>98406</v>
      </c>
    </row>
    <row r="47" spans="1:1" x14ac:dyDescent="0.3">
      <c r="A47">
        <v>98407</v>
      </c>
    </row>
    <row r="48" spans="1:1" x14ac:dyDescent="0.3">
      <c r="A48">
        <v>98406</v>
      </c>
    </row>
    <row r="49" spans="1:1" x14ac:dyDescent="0.3">
      <c r="A49">
        <v>98406</v>
      </c>
    </row>
    <row r="50" spans="1:1" x14ac:dyDescent="0.3">
      <c r="A50">
        <v>98405</v>
      </c>
    </row>
    <row r="51" spans="1:1" x14ac:dyDescent="0.3">
      <c r="A51">
        <v>98407</v>
      </c>
    </row>
    <row r="52" spans="1:1" x14ac:dyDescent="0.3">
      <c r="A52">
        <v>98406</v>
      </c>
    </row>
    <row r="53" spans="1:1" x14ac:dyDescent="0.3">
      <c r="A53">
        <v>98403</v>
      </c>
    </row>
    <row r="54" spans="1:1" x14ac:dyDescent="0.3">
      <c r="A54">
        <v>98406</v>
      </c>
    </row>
    <row r="55" spans="1:1" x14ac:dyDescent="0.3">
      <c r="A55">
        <v>98407</v>
      </c>
    </row>
    <row r="56" spans="1:1" x14ac:dyDescent="0.3">
      <c r="A56">
        <v>98406</v>
      </c>
    </row>
    <row r="57" spans="1:1" x14ac:dyDescent="0.3">
      <c r="A57">
        <v>98406</v>
      </c>
    </row>
    <row r="58" spans="1:1" x14ac:dyDescent="0.3">
      <c r="A58">
        <v>98403</v>
      </c>
    </row>
    <row r="59" spans="1:1" x14ac:dyDescent="0.3">
      <c r="A59">
        <v>98407</v>
      </c>
    </row>
    <row r="60" spans="1:1" x14ac:dyDescent="0.3">
      <c r="A60">
        <v>98418</v>
      </c>
    </row>
    <row r="61" spans="1:1" x14ac:dyDescent="0.3">
      <c r="A61">
        <v>98406</v>
      </c>
    </row>
    <row r="62" spans="1:1" x14ac:dyDescent="0.3">
      <c r="A62">
        <v>98406</v>
      </c>
    </row>
    <row r="63" spans="1:1" x14ac:dyDescent="0.3">
      <c r="A63">
        <v>98406</v>
      </c>
    </row>
    <row r="64" spans="1:1" x14ac:dyDescent="0.3">
      <c r="A64">
        <v>98406</v>
      </c>
    </row>
    <row r="65" spans="1:1" x14ac:dyDescent="0.3">
      <c r="A65">
        <v>98406</v>
      </c>
    </row>
    <row r="66" spans="1:1" x14ac:dyDescent="0.3">
      <c r="A66">
        <v>98406</v>
      </c>
    </row>
    <row r="67" spans="1:1" x14ac:dyDescent="0.3">
      <c r="A67">
        <v>98407</v>
      </c>
    </row>
    <row r="68" spans="1:1" x14ac:dyDescent="0.3">
      <c r="A68">
        <v>98406</v>
      </c>
    </row>
    <row r="69" spans="1:1" x14ac:dyDescent="0.3">
      <c r="A69">
        <v>98406</v>
      </c>
    </row>
    <row r="70" spans="1:1" x14ac:dyDescent="0.3">
      <c r="A70">
        <v>98406</v>
      </c>
    </row>
    <row r="71" spans="1:1" x14ac:dyDescent="0.3">
      <c r="A71">
        <v>98406</v>
      </c>
    </row>
    <row r="72" spans="1:1" x14ac:dyDescent="0.3">
      <c r="A72">
        <v>98406</v>
      </c>
    </row>
    <row r="73" spans="1:1" x14ac:dyDescent="0.3">
      <c r="A73">
        <v>98406</v>
      </c>
    </row>
    <row r="74" spans="1:1" x14ac:dyDescent="0.3">
      <c r="A74">
        <v>98406</v>
      </c>
    </row>
    <row r="75" spans="1:1" x14ac:dyDescent="0.3">
      <c r="A75">
        <v>98407</v>
      </c>
    </row>
    <row r="76" spans="1:1" x14ac:dyDescent="0.3">
      <c r="A76">
        <v>98406</v>
      </c>
    </row>
    <row r="77" spans="1:1" x14ac:dyDescent="0.3">
      <c r="A77">
        <v>98406</v>
      </c>
    </row>
    <row r="78" spans="1:1" x14ac:dyDescent="0.3">
      <c r="A78">
        <v>98406</v>
      </c>
    </row>
    <row r="79" spans="1:1" x14ac:dyDescent="0.3">
      <c r="A79">
        <v>98407</v>
      </c>
    </row>
    <row r="80" spans="1:1" x14ac:dyDescent="0.3">
      <c r="A80">
        <v>98403</v>
      </c>
    </row>
    <row r="81" spans="1:1" x14ac:dyDescent="0.3">
      <c r="A81">
        <v>98407</v>
      </c>
    </row>
    <row r="82" spans="1:1" x14ac:dyDescent="0.3">
      <c r="A82">
        <v>98406</v>
      </c>
    </row>
    <row r="83" spans="1:1" x14ac:dyDescent="0.3">
      <c r="A83">
        <v>98406</v>
      </c>
    </row>
    <row r="84" spans="1:1" x14ac:dyDescent="0.3">
      <c r="A84">
        <v>98407</v>
      </c>
    </row>
    <row r="85" spans="1:1" x14ac:dyDescent="0.3">
      <c r="A85">
        <v>98406</v>
      </c>
    </row>
    <row r="86" spans="1:1" x14ac:dyDescent="0.3">
      <c r="A86">
        <v>98407</v>
      </c>
    </row>
    <row r="87" spans="1:1" x14ac:dyDescent="0.3">
      <c r="A87">
        <v>98407</v>
      </c>
    </row>
    <row r="88" spans="1:1" x14ac:dyDescent="0.3">
      <c r="A88">
        <v>98407</v>
      </c>
    </row>
    <row r="89" spans="1:1" x14ac:dyDescent="0.3">
      <c r="A89">
        <v>98406</v>
      </c>
    </row>
    <row r="90" spans="1:1" x14ac:dyDescent="0.3">
      <c r="A90">
        <v>98406</v>
      </c>
    </row>
    <row r="91" spans="1:1" x14ac:dyDescent="0.3">
      <c r="A91">
        <v>98409</v>
      </c>
    </row>
    <row r="92" spans="1:1" x14ac:dyDescent="0.3">
      <c r="A92">
        <v>98403</v>
      </c>
    </row>
    <row r="93" spans="1:1" x14ac:dyDescent="0.3">
      <c r="A93">
        <v>98407</v>
      </c>
    </row>
    <row r="94" spans="1:1" x14ac:dyDescent="0.3">
      <c r="A94">
        <v>98406</v>
      </c>
    </row>
    <row r="95" spans="1:1" x14ac:dyDescent="0.3">
      <c r="A95">
        <v>98406</v>
      </c>
    </row>
    <row r="96" spans="1:1" x14ac:dyDescent="0.3">
      <c r="A96">
        <v>98403</v>
      </c>
    </row>
    <row r="97" spans="1:1" x14ac:dyDescent="0.3">
      <c r="A97">
        <v>98407</v>
      </c>
    </row>
    <row r="98" spans="1:1" x14ac:dyDescent="0.3">
      <c r="A98">
        <v>98406</v>
      </c>
    </row>
    <row r="99" spans="1:1" x14ac:dyDescent="0.3">
      <c r="A99">
        <v>98407</v>
      </c>
    </row>
    <row r="100" spans="1:1" x14ac:dyDescent="0.3">
      <c r="A100">
        <v>98405</v>
      </c>
    </row>
    <row r="101" spans="1:1" x14ac:dyDescent="0.3">
      <c r="A101">
        <v>98406</v>
      </c>
    </row>
    <row r="102" spans="1:1" x14ac:dyDescent="0.3">
      <c r="A102">
        <v>98407</v>
      </c>
    </row>
    <row r="103" spans="1:1" x14ac:dyDescent="0.3">
      <c r="A103">
        <v>98402</v>
      </c>
    </row>
    <row r="104" spans="1:1" x14ac:dyDescent="0.3">
      <c r="A104">
        <v>98407</v>
      </c>
    </row>
    <row r="105" spans="1:1" x14ac:dyDescent="0.3">
      <c r="A105">
        <v>98409</v>
      </c>
    </row>
    <row r="106" spans="1:1" x14ac:dyDescent="0.3">
      <c r="A106">
        <v>98406</v>
      </c>
    </row>
    <row r="107" spans="1:1" x14ac:dyDescent="0.3">
      <c r="A107">
        <v>98407</v>
      </c>
    </row>
    <row r="108" spans="1:1" x14ac:dyDescent="0.3">
      <c r="A108">
        <v>98403</v>
      </c>
    </row>
    <row r="109" spans="1:1" x14ac:dyDescent="0.3">
      <c r="A109">
        <v>98406</v>
      </c>
    </row>
    <row r="110" spans="1:1" x14ac:dyDescent="0.3">
      <c r="A110">
        <v>98407</v>
      </c>
    </row>
    <row r="111" spans="1:1" x14ac:dyDescent="0.3">
      <c r="A111">
        <v>98406</v>
      </c>
    </row>
    <row r="112" spans="1:1" x14ac:dyDescent="0.3">
      <c r="A112">
        <v>98406</v>
      </c>
    </row>
    <row r="113" spans="1:1" x14ac:dyDescent="0.3">
      <c r="A113">
        <v>98406</v>
      </c>
    </row>
    <row r="114" spans="1:1" x14ac:dyDescent="0.3">
      <c r="A114">
        <v>98406</v>
      </c>
    </row>
    <row r="115" spans="1:1" x14ac:dyDescent="0.3">
      <c r="A115">
        <v>98407</v>
      </c>
    </row>
    <row r="116" spans="1:1" x14ac:dyDescent="0.3">
      <c r="A116">
        <v>98406</v>
      </c>
    </row>
    <row r="117" spans="1:1" x14ac:dyDescent="0.3">
      <c r="A117">
        <v>98405</v>
      </c>
    </row>
    <row r="118" spans="1:1" x14ac:dyDescent="0.3">
      <c r="A118">
        <v>98406</v>
      </c>
    </row>
    <row r="119" spans="1:1" x14ac:dyDescent="0.3">
      <c r="A119">
        <v>98406</v>
      </c>
    </row>
    <row r="120" spans="1:1" x14ac:dyDescent="0.3">
      <c r="A120">
        <v>98406</v>
      </c>
    </row>
    <row r="121" spans="1:1" x14ac:dyDescent="0.3">
      <c r="A121">
        <v>98406</v>
      </c>
    </row>
    <row r="122" spans="1:1" x14ac:dyDescent="0.3">
      <c r="A122">
        <v>98406</v>
      </c>
    </row>
    <row r="123" spans="1:1" x14ac:dyDescent="0.3">
      <c r="A123">
        <v>98405</v>
      </c>
    </row>
    <row r="124" spans="1:1" x14ac:dyDescent="0.3">
      <c r="A124">
        <v>98406</v>
      </c>
    </row>
    <row r="125" spans="1:1" x14ac:dyDescent="0.3">
      <c r="A125">
        <v>98406</v>
      </c>
    </row>
    <row r="126" spans="1:1" x14ac:dyDescent="0.3">
      <c r="A126">
        <v>98406</v>
      </c>
    </row>
    <row r="127" spans="1:1" x14ac:dyDescent="0.3">
      <c r="A127">
        <v>98407</v>
      </c>
    </row>
    <row r="128" spans="1:1" x14ac:dyDescent="0.3">
      <c r="A128">
        <v>98406</v>
      </c>
    </row>
    <row r="129" spans="1:1" x14ac:dyDescent="0.3">
      <c r="A129">
        <v>98418</v>
      </c>
    </row>
    <row r="130" spans="1:1" x14ac:dyDescent="0.3">
      <c r="A130">
        <v>98405</v>
      </c>
    </row>
    <row r="131" spans="1:1" x14ac:dyDescent="0.3">
      <c r="A131">
        <v>98406</v>
      </c>
    </row>
    <row r="132" spans="1:1" x14ac:dyDescent="0.3">
      <c r="A132">
        <v>98405</v>
      </c>
    </row>
    <row r="133" spans="1:1" x14ac:dyDescent="0.3">
      <c r="A133">
        <v>98407</v>
      </c>
    </row>
    <row r="134" spans="1:1" x14ac:dyDescent="0.3">
      <c r="A134">
        <v>98407</v>
      </c>
    </row>
    <row r="135" spans="1:1" x14ac:dyDescent="0.3">
      <c r="A135">
        <v>98405</v>
      </c>
    </row>
    <row r="136" spans="1:1" x14ac:dyDescent="0.3">
      <c r="A136">
        <v>98406</v>
      </c>
    </row>
    <row r="137" spans="1:1" x14ac:dyDescent="0.3">
      <c r="A137">
        <v>98403</v>
      </c>
    </row>
    <row r="138" spans="1:1" x14ac:dyDescent="0.3">
      <c r="A138">
        <v>98403</v>
      </c>
    </row>
    <row r="139" spans="1:1" x14ac:dyDescent="0.3">
      <c r="A139">
        <v>98407</v>
      </c>
    </row>
    <row r="140" spans="1:1" x14ac:dyDescent="0.3">
      <c r="A140">
        <v>98404</v>
      </c>
    </row>
    <row r="141" spans="1:1" x14ac:dyDescent="0.3">
      <c r="A141">
        <v>98406</v>
      </c>
    </row>
    <row r="142" spans="1:1" x14ac:dyDescent="0.3">
      <c r="A142">
        <v>98406</v>
      </c>
    </row>
    <row r="143" spans="1:1" x14ac:dyDescent="0.3">
      <c r="A143">
        <v>98408</v>
      </c>
    </row>
    <row r="144" spans="1:1" x14ac:dyDescent="0.3">
      <c r="A144">
        <v>98409</v>
      </c>
    </row>
    <row r="145" spans="1:1" x14ac:dyDescent="0.3">
      <c r="A145">
        <v>98408</v>
      </c>
    </row>
    <row r="146" spans="1:1" x14ac:dyDescent="0.3">
      <c r="A146">
        <v>98405</v>
      </c>
    </row>
    <row r="147" spans="1:1" x14ac:dyDescent="0.3">
      <c r="A147">
        <v>98405</v>
      </c>
    </row>
    <row r="148" spans="1:1" x14ac:dyDescent="0.3">
      <c r="A148">
        <v>98409</v>
      </c>
    </row>
    <row r="149" spans="1:1" x14ac:dyDescent="0.3">
      <c r="A149">
        <v>98407</v>
      </c>
    </row>
    <row r="150" spans="1:1" x14ac:dyDescent="0.3">
      <c r="A150">
        <v>98403</v>
      </c>
    </row>
    <row r="151" spans="1:1" x14ac:dyDescent="0.3">
      <c r="A151">
        <v>98406</v>
      </c>
    </row>
    <row r="152" spans="1:1" x14ac:dyDescent="0.3">
      <c r="A152">
        <v>98402</v>
      </c>
    </row>
    <row r="153" spans="1:1" x14ac:dyDescent="0.3">
      <c r="A153">
        <v>98404</v>
      </c>
    </row>
    <row r="154" spans="1:1" x14ac:dyDescent="0.3">
      <c r="A154">
        <v>98405</v>
      </c>
    </row>
    <row r="155" spans="1:1" x14ac:dyDescent="0.3">
      <c r="A155">
        <v>98406</v>
      </c>
    </row>
    <row r="156" spans="1:1" x14ac:dyDescent="0.3">
      <c r="A156">
        <v>98402</v>
      </c>
    </row>
    <row r="157" spans="1:1" x14ac:dyDescent="0.3">
      <c r="A157">
        <v>98406</v>
      </c>
    </row>
    <row r="158" spans="1:1" x14ac:dyDescent="0.3">
      <c r="A158">
        <v>98403</v>
      </c>
    </row>
    <row r="159" spans="1:1" x14ac:dyDescent="0.3">
      <c r="A159">
        <v>98405</v>
      </c>
    </row>
    <row r="160" spans="1:1" x14ac:dyDescent="0.3">
      <c r="A160">
        <v>98408</v>
      </c>
    </row>
    <row r="161" spans="1:1" x14ac:dyDescent="0.3">
      <c r="A161">
        <v>98407</v>
      </c>
    </row>
    <row r="162" spans="1:1" x14ac:dyDescent="0.3">
      <c r="A162">
        <v>98406</v>
      </c>
    </row>
    <row r="163" spans="1:1" x14ac:dyDescent="0.3">
      <c r="A163">
        <v>98407</v>
      </c>
    </row>
    <row r="164" spans="1:1" x14ac:dyDescent="0.3">
      <c r="A164">
        <v>98405</v>
      </c>
    </row>
    <row r="165" spans="1:1" x14ac:dyDescent="0.3">
      <c r="A165">
        <v>98406</v>
      </c>
    </row>
    <row r="166" spans="1:1" x14ac:dyDescent="0.3">
      <c r="A166">
        <v>98407</v>
      </c>
    </row>
    <row r="167" spans="1:1" x14ac:dyDescent="0.3">
      <c r="A167">
        <v>98406</v>
      </c>
    </row>
    <row r="168" spans="1:1" x14ac:dyDescent="0.3">
      <c r="A168">
        <v>98407</v>
      </c>
    </row>
    <row r="169" spans="1:1" x14ac:dyDescent="0.3">
      <c r="A169">
        <v>98405</v>
      </c>
    </row>
    <row r="170" spans="1:1" x14ac:dyDescent="0.3">
      <c r="A170">
        <v>98405</v>
      </c>
    </row>
    <row r="171" spans="1:1" x14ac:dyDescent="0.3">
      <c r="A171">
        <v>98499</v>
      </c>
    </row>
    <row r="172" spans="1:1" x14ac:dyDescent="0.3">
      <c r="A172">
        <v>98406</v>
      </c>
    </row>
    <row r="173" spans="1:1" x14ac:dyDescent="0.3">
      <c r="A173">
        <v>98405</v>
      </c>
    </row>
    <row r="174" spans="1:1" x14ac:dyDescent="0.3">
      <c r="A174">
        <v>98405</v>
      </c>
    </row>
    <row r="175" spans="1:1" x14ac:dyDescent="0.3">
      <c r="A175">
        <v>98406</v>
      </c>
    </row>
    <row r="176" spans="1:1" x14ac:dyDescent="0.3">
      <c r="A176">
        <v>98406</v>
      </c>
    </row>
    <row r="177" spans="1:1" x14ac:dyDescent="0.3">
      <c r="A177">
        <v>98407</v>
      </c>
    </row>
    <row r="178" spans="1:1" x14ac:dyDescent="0.3">
      <c r="A178">
        <v>98403</v>
      </c>
    </row>
    <row r="179" spans="1:1" x14ac:dyDescent="0.3">
      <c r="A179">
        <v>98444</v>
      </c>
    </row>
    <row r="180" spans="1:1" x14ac:dyDescent="0.3">
      <c r="A180">
        <v>98402</v>
      </c>
    </row>
    <row r="181" spans="1:1" x14ac:dyDescent="0.3">
      <c r="A181">
        <v>98407</v>
      </c>
    </row>
    <row r="182" spans="1:1" x14ac:dyDescent="0.3">
      <c r="A182">
        <v>98406</v>
      </c>
    </row>
    <row r="183" spans="1:1" x14ac:dyDescent="0.3">
      <c r="A183">
        <v>98405</v>
      </c>
    </row>
    <row r="184" spans="1:1" x14ac:dyDescent="0.3">
      <c r="A184">
        <v>98407</v>
      </c>
    </row>
    <row r="185" spans="1:1" x14ac:dyDescent="0.3">
      <c r="A185">
        <v>98403</v>
      </c>
    </row>
    <row r="186" spans="1:1" x14ac:dyDescent="0.3">
      <c r="A186">
        <v>98466</v>
      </c>
    </row>
    <row r="187" spans="1:1" x14ac:dyDescent="0.3">
      <c r="A187">
        <v>98407</v>
      </c>
    </row>
    <row r="188" spans="1:1" x14ac:dyDescent="0.3">
      <c r="A188">
        <v>98407</v>
      </c>
    </row>
    <row r="189" spans="1:1" x14ac:dyDescent="0.3">
      <c r="A189">
        <v>98407</v>
      </c>
    </row>
    <row r="190" spans="1:1" x14ac:dyDescent="0.3">
      <c r="A190">
        <v>98407</v>
      </c>
    </row>
    <row r="191" spans="1:1" x14ac:dyDescent="0.3">
      <c r="A191">
        <v>98405</v>
      </c>
    </row>
    <row r="192" spans="1:1" x14ac:dyDescent="0.3">
      <c r="A192">
        <v>98407</v>
      </c>
    </row>
    <row r="193" spans="1:1" x14ac:dyDescent="0.3">
      <c r="A193">
        <v>98406</v>
      </c>
    </row>
    <row r="194" spans="1:1" x14ac:dyDescent="0.3">
      <c r="A194">
        <v>98406</v>
      </c>
    </row>
    <row r="195" spans="1:1" x14ac:dyDescent="0.3">
      <c r="A195">
        <v>98402</v>
      </c>
    </row>
    <row r="196" spans="1:1" x14ac:dyDescent="0.3">
      <c r="A196">
        <v>98403</v>
      </c>
    </row>
    <row r="197" spans="1:1" x14ac:dyDescent="0.3">
      <c r="A197">
        <v>98406</v>
      </c>
    </row>
    <row r="198" spans="1:1" x14ac:dyDescent="0.3">
      <c r="A198">
        <v>98405</v>
      </c>
    </row>
    <row r="199" spans="1:1" x14ac:dyDescent="0.3">
      <c r="A199">
        <v>98407</v>
      </c>
    </row>
    <row r="200" spans="1:1" x14ac:dyDescent="0.3">
      <c r="A200">
        <v>98406</v>
      </c>
    </row>
    <row r="201" spans="1:1" x14ac:dyDescent="0.3">
      <c r="A201">
        <v>98406</v>
      </c>
    </row>
    <row r="202" spans="1:1" x14ac:dyDescent="0.3">
      <c r="A202">
        <v>98406</v>
      </c>
    </row>
    <row r="203" spans="1:1" x14ac:dyDescent="0.3">
      <c r="A203">
        <v>98407</v>
      </c>
    </row>
    <row r="204" spans="1:1" x14ac:dyDescent="0.3">
      <c r="A204">
        <v>98403</v>
      </c>
    </row>
    <row r="205" spans="1:1" x14ac:dyDescent="0.3">
      <c r="A205">
        <v>98404</v>
      </c>
    </row>
    <row r="206" spans="1:1" x14ac:dyDescent="0.3">
      <c r="A206">
        <v>98406</v>
      </c>
    </row>
    <row r="207" spans="1:1" x14ac:dyDescent="0.3">
      <c r="A207">
        <v>98403</v>
      </c>
    </row>
    <row r="208" spans="1:1" x14ac:dyDescent="0.3">
      <c r="A208">
        <v>98407</v>
      </c>
    </row>
    <row r="209" spans="1:1" x14ac:dyDescent="0.3">
      <c r="A209">
        <v>98403</v>
      </c>
    </row>
    <row r="210" spans="1:1" x14ac:dyDescent="0.3">
      <c r="A210">
        <v>98406</v>
      </c>
    </row>
    <row r="211" spans="1:1" x14ac:dyDescent="0.3">
      <c r="A211">
        <v>98406</v>
      </c>
    </row>
    <row r="212" spans="1:1" x14ac:dyDescent="0.3">
      <c r="A212">
        <v>98406</v>
      </c>
    </row>
    <row r="213" spans="1:1" x14ac:dyDescent="0.3">
      <c r="A213">
        <v>98409</v>
      </c>
    </row>
    <row r="214" spans="1:1" x14ac:dyDescent="0.3">
      <c r="A214">
        <v>98405</v>
      </c>
    </row>
    <row r="215" spans="1:1" x14ac:dyDescent="0.3">
      <c r="A215">
        <v>98406</v>
      </c>
    </row>
    <row r="216" spans="1:1" x14ac:dyDescent="0.3">
      <c r="A216">
        <v>98411</v>
      </c>
    </row>
    <row r="217" spans="1:1" x14ac:dyDescent="0.3">
      <c r="A217">
        <v>98406</v>
      </c>
    </row>
    <row r="218" spans="1:1" x14ac:dyDescent="0.3">
      <c r="A218">
        <v>98406</v>
      </c>
    </row>
    <row r="219" spans="1:1" x14ac:dyDescent="0.3">
      <c r="A219">
        <v>98408</v>
      </c>
    </row>
    <row r="220" spans="1:1" x14ac:dyDescent="0.3">
      <c r="A220">
        <v>98465</v>
      </c>
    </row>
    <row r="221" spans="1:1" x14ac:dyDescent="0.3">
      <c r="A221">
        <v>98406</v>
      </c>
    </row>
    <row r="222" spans="1:1" x14ac:dyDescent="0.3">
      <c r="A222">
        <v>98407</v>
      </c>
    </row>
    <row r="223" spans="1:1" x14ac:dyDescent="0.3">
      <c r="A223">
        <v>98402</v>
      </c>
    </row>
    <row r="224" spans="1:1" x14ac:dyDescent="0.3">
      <c r="A224">
        <v>98406</v>
      </c>
    </row>
    <row r="225" spans="1:1" x14ac:dyDescent="0.3">
      <c r="A225">
        <v>98406</v>
      </c>
    </row>
    <row r="226" spans="1:1" x14ac:dyDescent="0.3">
      <c r="A226">
        <v>98406</v>
      </c>
    </row>
    <row r="227" spans="1:1" x14ac:dyDescent="0.3">
      <c r="A227">
        <v>98403</v>
      </c>
    </row>
    <row r="228" spans="1:1" x14ac:dyDescent="0.3">
      <c r="A228">
        <v>98406</v>
      </c>
    </row>
    <row r="229" spans="1:1" x14ac:dyDescent="0.3">
      <c r="A229">
        <v>98407</v>
      </c>
    </row>
    <row r="230" spans="1:1" x14ac:dyDescent="0.3">
      <c r="A230">
        <v>98407</v>
      </c>
    </row>
    <row r="231" spans="1:1" x14ac:dyDescent="0.3">
      <c r="A231">
        <v>98407</v>
      </c>
    </row>
    <row r="232" spans="1:1" x14ac:dyDescent="0.3">
      <c r="A232">
        <v>98405</v>
      </c>
    </row>
    <row r="233" spans="1:1" x14ac:dyDescent="0.3">
      <c r="A233">
        <v>98403</v>
      </c>
    </row>
    <row r="234" spans="1:1" x14ac:dyDescent="0.3">
      <c r="A234">
        <v>98405</v>
      </c>
    </row>
    <row r="235" spans="1:1" x14ac:dyDescent="0.3">
      <c r="A235">
        <v>98406</v>
      </c>
    </row>
    <row r="236" spans="1:1" x14ac:dyDescent="0.3">
      <c r="A236">
        <v>98405</v>
      </c>
    </row>
    <row r="237" spans="1:1" x14ac:dyDescent="0.3">
      <c r="A237">
        <v>98406</v>
      </c>
    </row>
    <row r="238" spans="1:1" x14ac:dyDescent="0.3">
      <c r="A238">
        <v>98406</v>
      </c>
    </row>
    <row r="239" spans="1:1" x14ac:dyDescent="0.3">
      <c r="A239">
        <v>98407</v>
      </c>
    </row>
    <row r="240" spans="1:1" x14ac:dyDescent="0.3">
      <c r="A240">
        <v>98406</v>
      </c>
    </row>
    <row r="241" spans="1:1" x14ac:dyDescent="0.3">
      <c r="A241">
        <v>98403</v>
      </c>
    </row>
    <row r="242" spans="1:1" x14ac:dyDescent="0.3">
      <c r="A242">
        <v>98406</v>
      </c>
    </row>
    <row r="243" spans="1:1" x14ac:dyDescent="0.3">
      <c r="A243">
        <v>98406</v>
      </c>
    </row>
    <row r="244" spans="1:1" x14ac:dyDescent="0.3">
      <c r="A244">
        <v>98404</v>
      </c>
    </row>
    <row r="245" spans="1:1" x14ac:dyDescent="0.3">
      <c r="A245">
        <v>98421</v>
      </c>
    </row>
    <row r="246" spans="1:1" x14ac:dyDescent="0.3">
      <c r="A246">
        <v>98406</v>
      </c>
    </row>
    <row r="247" spans="1:1" x14ac:dyDescent="0.3">
      <c r="A247">
        <v>98406</v>
      </c>
    </row>
    <row r="248" spans="1:1" x14ac:dyDescent="0.3">
      <c r="A248">
        <v>98406</v>
      </c>
    </row>
    <row r="249" spans="1:1" x14ac:dyDescent="0.3">
      <c r="A249">
        <v>98405</v>
      </c>
    </row>
    <row r="250" spans="1:1" x14ac:dyDescent="0.3">
      <c r="A250">
        <v>98406</v>
      </c>
    </row>
    <row r="251" spans="1:1" x14ac:dyDescent="0.3">
      <c r="A251">
        <v>98406</v>
      </c>
    </row>
    <row r="252" spans="1:1" x14ac:dyDescent="0.3">
      <c r="A252">
        <v>98406</v>
      </c>
    </row>
    <row r="253" spans="1:1" x14ac:dyDescent="0.3">
      <c r="A253">
        <v>98406</v>
      </c>
    </row>
    <row r="254" spans="1:1" x14ac:dyDescent="0.3">
      <c r="A254">
        <v>98407</v>
      </c>
    </row>
    <row r="255" spans="1:1" x14ac:dyDescent="0.3">
      <c r="A255">
        <v>98405</v>
      </c>
    </row>
    <row r="256" spans="1:1" x14ac:dyDescent="0.3">
      <c r="A256">
        <v>98405</v>
      </c>
    </row>
    <row r="257" spans="1:1" x14ac:dyDescent="0.3">
      <c r="A257">
        <v>98403</v>
      </c>
    </row>
    <row r="258" spans="1:1" x14ac:dyDescent="0.3">
      <c r="A258">
        <v>98409</v>
      </c>
    </row>
    <row r="259" spans="1:1" x14ac:dyDescent="0.3">
      <c r="A259">
        <v>98406</v>
      </c>
    </row>
    <row r="260" spans="1:1" x14ac:dyDescent="0.3">
      <c r="A260">
        <v>98406</v>
      </c>
    </row>
    <row r="261" spans="1:1" x14ac:dyDescent="0.3">
      <c r="A261">
        <v>98406</v>
      </c>
    </row>
    <row r="262" spans="1:1" x14ac:dyDescent="0.3">
      <c r="A262">
        <v>98406</v>
      </c>
    </row>
    <row r="263" spans="1:1" x14ac:dyDescent="0.3">
      <c r="A263">
        <v>98406</v>
      </c>
    </row>
    <row r="264" spans="1:1" x14ac:dyDescent="0.3">
      <c r="A264">
        <v>98403</v>
      </c>
    </row>
    <row r="265" spans="1:1" x14ac:dyDescent="0.3">
      <c r="A265">
        <v>98407</v>
      </c>
    </row>
    <row r="266" spans="1:1" x14ac:dyDescent="0.3">
      <c r="A266">
        <v>98406</v>
      </c>
    </row>
    <row r="267" spans="1:1" x14ac:dyDescent="0.3">
      <c r="A267">
        <v>98407</v>
      </c>
    </row>
    <row r="268" spans="1:1" x14ac:dyDescent="0.3">
      <c r="A268">
        <v>98406</v>
      </c>
    </row>
    <row r="269" spans="1:1" x14ac:dyDescent="0.3">
      <c r="A269">
        <v>98406</v>
      </c>
    </row>
    <row r="270" spans="1:1" x14ac:dyDescent="0.3">
      <c r="A270">
        <v>98406</v>
      </c>
    </row>
    <row r="271" spans="1:1" x14ac:dyDescent="0.3">
      <c r="A271">
        <v>98408</v>
      </c>
    </row>
    <row r="272" spans="1:1" x14ac:dyDescent="0.3">
      <c r="A272">
        <v>98403</v>
      </c>
    </row>
    <row r="273" spans="1:2" x14ac:dyDescent="0.3">
      <c r="A273">
        <v>98403</v>
      </c>
    </row>
    <row r="274" spans="1:2" x14ac:dyDescent="0.3">
      <c r="A274">
        <v>98407</v>
      </c>
    </row>
    <row r="275" spans="1:2" x14ac:dyDescent="0.3">
      <c r="A275">
        <v>98407</v>
      </c>
    </row>
    <row r="276" spans="1:2" x14ac:dyDescent="0.3">
      <c r="A276" t="s">
        <v>674</v>
      </c>
    </row>
    <row r="277" spans="1:2" x14ac:dyDescent="0.3">
      <c r="A277">
        <v>98406</v>
      </c>
    </row>
    <row r="278" spans="1:2" x14ac:dyDescent="0.3">
      <c r="A278">
        <v>98406</v>
      </c>
    </row>
    <row r="279" spans="1:2" x14ac:dyDescent="0.3">
      <c r="A279">
        <v>98407</v>
      </c>
    </row>
    <row r="280" spans="1:2" x14ac:dyDescent="0.3">
      <c r="A280">
        <v>98407</v>
      </c>
    </row>
    <row r="281" spans="1:2" x14ac:dyDescent="0.3">
      <c r="A281">
        <v>98407</v>
      </c>
    </row>
    <row r="282" spans="1:2" x14ac:dyDescent="0.3">
      <c r="A282">
        <v>98406</v>
      </c>
    </row>
    <row r="283" spans="1:2" x14ac:dyDescent="0.3">
      <c r="A283">
        <v>98405</v>
      </c>
    </row>
    <row r="284" spans="1:2" x14ac:dyDescent="0.3">
      <c r="A284" s="1" t="s">
        <v>12</v>
      </c>
      <c r="B284" s="1">
        <v>280</v>
      </c>
    </row>
    <row r="285" spans="1:2" x14ac:dyDescent="0.3">
      <c r="A285" s="1" t="s">
        <v>13</v>
      </c>
      <c r="B285" s="1">
        <v>113</v>
      </c>
    </row>
  </sheetData>
  <sortState xmlns:xlrd2="http://schemas.microsoft.com/office/spreadsheetml/2017/richdata2" ref="G4:H21">
    <sortCondition descending="1" ref="H4:H21"/>
  </sortState>
  <pageMargins left="0.75" right="0.75" top="1" bottom="1" header="0.5" footer="0.5"/>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BB9A44BEEE0D418EEC7D5468F5800D" ma:contentTypeVersion="19" ma:contentTypeDescription="Create a new document." ma:contentTypeScope="" ma:versionID="b29e55aae7e3d634738819be21023dc9">
  <xsd:schema xmlns:xsd="http://www.w3.org/2001/XMLSchema" xmlns:xs="http://www.w3.org/2001/XMLSchema" xmlns:p="http://schemas.microsoft.com/office/2006/metadata/properties" xmlns:ns2="fad42b33-82b5-496c-92e4-c39cc919a86d" xmlns:ns3="1cc312e4-a03f-4d84-aee3-4a9b48ad20e7" xmlns:ns4="216ec0fe-1200-4bc3-9911-f486878172c3" xmlns:ns5="http://schemas.microsoft.com/sharepoint/v4" targetNamespace="http://schemas.microsoft.com/office/2006/metadata/properties" ma:root="true" ma:fieldsID="68753a64987d62ba981956159931f4e1" ns2:_="" ns3:_="" ns4:_="" ns5:_="">
    <xsd:import namespace="fad42b33-82b5-496c-92e4-c39cc919a86d"/>
    <xsd:import namespace="1cc312e4-a03f-4d84-aee3-4a9b48ad20e7"/>
    <xsd:import namespace="216ec0fe-1200-4bc3-9911-f486878172c3"/>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eting_x0020_Date" minOccurs="0"/>
                <xsd:element ref="ns2:lcf76f155ced4ddcb4097134ff3c332f" minOccurs="0"/>
                <xsd:element ref="ns4:TaxCatchAll" minOccurs="0"/>
                <xsd:element ref="ns5:IconOverlay" minOccurs="0"/>
                <xsd:element ref="ns2:MediaServiceObjectDetectorVersions" minOccurs="0"/>
                <xsd:element ref="ns2:MediaServiceSearchProperties" minOccurs="0"/>
                <xsd:element ref="ns2:Topic_x002f_SubjectMat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42b33-82b5-496c-92e4-c39cc919a8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eting_x0020_Date" ma:index="19" nillable="true" ma:displayName="Meeting Date" ma:description="Meeting Date" ma:format="DateOnly" ma:internalName="Meeting_x0020_Date">
      <xsd:simpleType>
        <xsd:restriction base="dms:DateTim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9aebaa3-270b-4a77-b589-d12dc3cc14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opic_x002f_SubjectMatter" ma:index="26" nillable="true" ma:displayName="Topic/Subject Matter" ma:format="Dropdown" ma:internalName="Topic_x002f_SubjectMatt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c312e4-a03f-4d84-aee3-4a9b48ad20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ec0fe-1200-4bc3-9911-f486878172c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b8bb8f-7402-493a-a648-c004034ba524}" ma:internalName="TaxCatchAll" ma:showField="CatchAllData" ma:web="1cc312e4-a03f-4d84-aee3-4a9b48ad20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_x002f_SubjectMatter xmlns="fad42b33-82b5-496c-92e4-c39cc919a86d" xsi:nil="true"/>
    <Meeting_x0020_Date xmlns="fad42b33-82b5-496c-92e4-c39cc919a86d" xsi:nil="true"/>
    <IconOverlay xmlns="http://schemas.microsoft.com/sharepoint/v4" xsi:nil="true"/>
    <TaxCatchAll xmlns="216ec0fe-1200-4bc3-9911-f486878172c3" xsi:nil="true"/>
    <lcf76f155ced4ddcb4097134ff3c332f xmlns="fad42b33-82b5-496c-92e4-c39cc919a8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0FDC7E-3BFA-4BC1-A41A-D528EEDEF865}">
  <ds:schemaRefs>
    <ds:schemaRef ds:uri="http://schemas.microsoft.com/sharepoint/v3/contenttype/forms"/>
  </ds:schemaRefs>
</ds:datastoreItem>
</file>

<file path=customXml/itemProps2.xml><?xml version="1.0" encoding="utf-8"?>
<ds:datastoreItem xmlns:ds="http://schemas.openxmlformats.org/officeDocument/2006/customXml" ds:itemID="{05A67FB2-AE67-4369-9F2F-99F832882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42b33-82b5-496c-92e4-c39cc919a86d"/>
    <ds:schemaRef ds:uri="1cc312e4-a03f-4d84-aee3-4a9b48ad20e7"/>
    <ds:schemaRef ds:uri="216ec0fe-1200-4bc3-9911-f486878172c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42C9CA-B085-4BE1-9D17-CCA53CBB96F1}">
  <ds:schemaRefs>
    <ds:schemaRef ds:uri="http://schemas.microsoft.com/office/2006/metadata/properties"/>
    <ds:schemaRef ds:uri="http://schemas.microsoft.com/office/infopath/2007/PartnerControls"/>
    <ds:schemaRef ds:uri="fad42b33-82b5-496c-92e4-c39cc919a86d"/>
    <ds:schemaRef ds:uri="http://schemas.microsoft.com/sharepoint/v4"/>
    <ds:schemaRef ds:uri="216ec0fe-1200-4bc3-9911-f486878172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A Q2 - Please tell us which o</vt:lpstr>
      <vt:lpstr>A Q3 - Please tell us which o</vt:lpstr>
      <vt:lpstr>A Q4 - Is there anything else</vt:lpstr>
      <vt:lpstr>B Q2 - Please tell us which o</vt:lpstr>
      <vt:lpstr>B Q3 - Please tell us which o</vt:lpstr>
      <vt:lpstr>B Q4 - Is there anything else</vt:lpstr>
      <vt:lpstr>C Q2 - Please tell us which o</vt:lpstr>
      <vt:lpstr>C Q3 - Please tell us which o</vt:lpstr>
      <vt:lpstr>C Q4 - Is there anything else</vt:lpstr>
      <vt:lpstr>D Q2 - Please tell us which o</vt:lpstr>
      <vt:lpstr>D Q3 - Please tell us which o</vt:lpstr>
      <vt:lpstr>D Q4 - Is there anything else</vt:lpstr>
      <vt:lpstr>P8 Q1 - Would you be willing t</vt:lpstr>
      <vt:lpstr>P9 Q1 - RaceEthnicity (Select</vt:lpstr>
      <vt:lpstr>P9 Q2 - Please list any specif</vt:lpstr>
      <vt:lpstr>P9 Q3 - Do you own or rent the</vt:lpstr>
      <vt:lpstr>P10 Q1 - Disability Identity (</vt:lpstr>
      <vt:lpstr>P10 Q2 - Please list ADA accom</vt:lpstr>
      <vt:lpstr>P10 Q4 - Additional language(s</vt:lpstr>
      <vt:lpstr>P10 Q3 - Primary language spok</vt:lpstr>
      <vt:lpstr>P10 Q5 - What is your ZIP Code</vt:lpstr>
      <vt:lpstr>'P10 Q5 - What is your ZIP Code'!Extract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Hoogkamer, Lauren</cp:lastModifiedBy>
  <cp:revision>0</cp:revision>
  <dcterms:created xsi:type="dcterms:W3CDTF">2024-11-25T18:30:42Z</dcterms:created>
  <dcterms:modified xsi:type="dcterms:W3CDTF">2025-01-02T20:25:00Z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0x010100A0BB9A44BEEE0D418EEC7D5468F5800D</vt:lpwstr>
  </property>
  <property fmtid="{D5CDD505-2E9C-101B-9397-08002B2CF9AE}" pid="3" name="dd1307db64d553d5ba27a8d29f3a7b26">
    <vt:lpwstr/>
  </property>
  <property fmtid="{D5CDD505-2E9C-101B-9397-08002B2CF9AE}" pid="4" name="MediaServiceImageTags">
    <vt:lpwstr/>
  </property>
  <property fmtid="{D5CDD505-2E9C-101B-9397-08002B2CF9AE}" pid="5" name="dc86c2d235e94faba7d246ca3ec62669">
    <vt:lpwstr/>
  </property>
  <property fmtid="{D5CDD505-2E9C-101B-9397-08002B2CF9AE}" pid="6" name="EDRMMeetingDocumentType">
    <vt:lpwstr/>
  </property>
  <property fmtid="{D5CDD505-2E9C-101B-9397-08002B2CF9AE}" pid="7" name="Governing_x0020_Body">
    <vt:lpwstr/>
  </property>
  <property fmtid="{D5CDD505-2E9C-101B-9397-08002B2CF9AE}" pid="8" name="Governing Body">
    <vt:lpwstr/>
  </property>
</Properties>
</file>